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b09736d5e937763/Dokumente/AK Rettungssport/Landes-Seniorenmeisterschaften/"/>
    </mc:Choice>
  </mc:AlternateContent>
  <xr:revisionPtr revIDLastSave="7" documentId="8_{D17DF218-AF64-4733-8304-5F75456ACA96}" xr6:coauthVersionLast="47" xr6:coauthVersionMax="47" xr10:uidLastSave="{5D24ACF7-760B-4BA8-B1A4-5E8FB8B3B00C}"/>
  <bookViews>
    <workbookView xWindow="43080" yWindow="-120" windowWidth="29040" windowHeight="15720" xr2:uid="{00000000-000D-0000-FFFF-FFFF00000000}"/>
  </bookViews>
  <sheets>
    <sheet name="Anleitung" sheetId="4" r:id="rId1"/>
    <sheet name="Ansprechpartner-Meldung" sheetId="5" r:id="rId2"/>
    <sheet name="Einzel-Meldung" sheetId="6" r:id="rId3"/>
    <sheet name="Mannschaft-Meldung" sheetId="9" r:id="rId4"/>
    <sheet name="Gesamtmeldebogen" sheetId="10" r:id="rId5"/>
    <sheet name="KR-Meldung" sheetId="8" r:id="rId6"/>
    <sheet name="Listen" sheetId="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1" hidden="1">'Ansprechpartner-Meldung'!$A$6:$G$7</definedName>
    <definedName name="_xlnm._FilterDatabase" localSheetId="2" hidden="1">'Einzel-Meldung'!$A$1:$O$200</definedName>
    <definedName name="_xlnm._FilterDatabase" localSheetId="5" hidden="1">'KR-Meldung'!$B$1:$L$7</definedName>
    <definedName name="AK">Listen!$C$2:$C$16</definedName>
    <definedName name="AK_Man">Listen!$H$2:$H$9</definedName>
    <definedName name="Altersklasse">Listen!$C$2:$C$16</definedName>
    <definedName name="Altersklasse_E">Listen!$G$2:$G$16</definedName>
    <definedName name="Altersklasse_M">Listen!$H$2:$H$9</definedName>
    <definedName name="_xlnm.Print_Area" localSheetId="1">'Ansprechpartner-Meldung'!$A$1:$I$35</definedName>
    <definedName name="_xlnm.Print_Area" localSheetId="3">'Mannschaft-Meldung'!$A$1:$AB$26</definedName>
    <definedName name="_xlnm.Print_Titles" localSheetId="1">'Ansprechpartner-Meldung'!$6:$6</definedName>
    <definedName name="_xlnm.Print_Titles" localSheetId="2">'Einzel-Meldung'!$1:$1</definedName>
    <definedName name="_xlnm.Print_Titles" localSheetId="5">'KR-Meldung'!$1:$1</definedName>
    <definedName name="EinsatzGebiet">Listen!$G$2:$G$3</definedName>
    <definedName name="Geschlecht">Listen!$E$2:$E$4</definedName>
    <definedName name="GLD_Liste">Listen!$A$2:$A$168</definedName>
    <definedName name="JaNein">[1]Listen!$J$2:$J$3</definedName>
    <definedName name="Shirt">[1]Listen!$H$2:$H$3</definedName>
    <definedName name="Unterkunft">[1]Listen!$K$2:$K$3</definedName>
    <definedName name="Verpflegung" localSheetId="4">[2]Listen!$K$2:$K$3</definedName>
    <definedName name="Verpflegung" localSheetId="3">[3]Listen!$K$2:$K$3</definedName>
    <definedName name="Verpflegung">Listen!$F$2:$F$3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" i="6" l="1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2" i="6"/>
  <c r="N17" i="6"/>
  <c r="C3" i="5"/>
  <c r="F2" i="5"/>
  <c r="C8" i="10" s="1"/>
  <c r="E2" i="5"/>
  <c r="A7" i="5"/>
  <c r="D168" i="1"/>
  <c r="D167" i="1"/>
  <c r="B167" i="1"/>
  <c r="D166" i="1"/>
  <c r="D165" i="1"/>
  <c r="D164" i="1"/>
  <c r="B164" i="1"/>
  <c r="D163" i="1"/>
  <c r="B163" i="1"/>
  <c r="D162" i="1"/>
  <c r="B162" i="1"/>
  <c r="D161" i="1"/>
  <c r="B161" i="1"/>
  <c r="D160" i="1"/>
  <c r="B160" i="1"/>
  <c r="D159" i="1"/>
  <c r="B159" i="1"/>
  <c r="D158" i="1"/>
  <c r="D157" i="1"/>
  <c r="B157" i="1"/>
  <c r="D156" i="1"/>
  <c r="D155" i="1"/>
  <c r="B155" i="1"/>
  <c r="D154" i="1"/>
  <c r="B154" i="1"/>
  <c r="D153" i="1"/>
  <c r="B153" i="1"/>
  <c r="D152" i="1"/>
  <c r="B152" i="1"/>
  <c r="D151" i="1"/>
  <c r="B151" i="1"/>
  <c r="D150" i="1"/>
  <c r="B150" i="1"/>
  <c r="D149" i="1"/>
  <c r="D148" i="1"/>
  <c r="D147" i="1"/>
  <c r="B147" i="1"/>
  <c r="D146" i="1"/>
  <c r="B146" i="1"/>
  <c r="D145" i="1"/>
  <c r="B145" i="1"/>
  <c r="D144" i="1"/>
  <c r="B144" i="1"/>
  <c r="D143" i="1"/>
  <c r="B143" i="1"/>
  <c r="D142" i="1"/>
  <c r="B142" i="1"/>
  <c r="D141" i="1"/>
  <c r="B141" i="1"/>
  <c r="D140" i="1"/>
  <c r="B140" i="1"/>
  <c r="D139" i="1"/>
  <c r="B139" i="1"/>
  <c r="D138" i="1"/>
  <c r="B138" i="1"/>
  <c r="D137" i="1"/>
  <c r="B137" i="1"/>
  <c r="D136" i="1"/>
  <c r="B136" i="1"/>
  <c r="D135" i="1"/>
  <c r="B135" i="1"/>
  <c r="D134" i="1"/>
  <c r="B134" i="1"/>
  <c r="D133" i="1"/>
  <c r="B133" i="1"/>
  <c r="D132" i="1"/>
  <c r="D131" i="1"/>
  <c r="D130" i="1"/>
  <c r="B130" i="1"/>
  <c r="D129" i="1"/>
  <c r="B129" i="1"/>
  <c r="D128" i="1"/>
  <c r="B128" i="1"/>
  <c r="D127" i="1"/>
  <c r="D126" i="1"/>
  <c r="B126" i="1"/>
  <c r="D125" i="1"/>
  <c r="D124" i="1"/>
  <c r="B124" i="1"/>
  <c r="D123" i="1"/>
  <c r="D122" i="1"/>
  <c r="D121" i="1"/>
  <c r="B121" i="1"/>
  <c r="D120" i="1"/>
  <c r="D119" i="1"/>
  <c r="B119" i="1"/>
  <c r="D118" i="1"/>
  <c r="B118" i="1"/>
  <c r="D117" i="1"/>
  <c r="B117" i="1"/>
  <c r="D116" i="1"/>
  <c r="B116" i="1"/>
  <c r="D115" i="1"/>
  <c r="B115" i="1"/>
  <c r="D114" i="1"/>
  <c r="B114" i="1"/>
  <c r="D113" i="1"/>
  <c r="D112" i="1"/>
  <c r="D111" i="1"/>
  <c r="D110" i="1"/>
  <c r="B110" i="1"/>
  <c r="D109" i="1"/>
  <c r="D108" i="1"/>
  <c r="D107" i="1"/>
  <c r="B107" i="1"/>
  <c r="D106" i="1"/>
  <c r="D105" i="1"/>
  <c r="B105" i="1"/>
  <c r="D104" i="1"/>
  <c r="B104" i="1"/>
  <c r="D103" i="1"/>
  <c r="B103" i="1"/>
  <c r="D102" i="1"/>
  <c r="B102" i="1"/>
  <c r="D101" i="1"/>
  <c r="B101" i="1"/>
  <c r="D100" i="1"/>
  <c r="B100" i="1"/>
  <c r="D99" i="1"/>
  <c r="D98" i="1"/>
  <c r="D97" i="1"/>
  <c r="B97" i="1"/>
  <c r="D96" i="1"/>
  <c r="B96" i="1"/>
  <c r="D95" i="1"/>
  <c r="B95" i="1"/>
  <c r="D94" i="1"/>
  <c r="B94" i="1"/>
  <c r="D93" i="1"/>
  <c r="B93" i="1"/>
  <c r="D92" i="1"/>
  <c r="D91" i="1"/>
  <c r="B91" i="1"/>
  <c r="D90" i="1"/>
  <c r="D89" i="1"/>
  <c r="B89" i="1"/>
  <c r="D88" i="1"/>
  <c r="B88" i="1"/>
  <c r="D87" i="1"/>
  <c r="B87" i="1"/>
  <c r="D86" i="1"/>
  <c r="B86" i="1"/>
  <c r="D85" i="1"/>
  <c r="B85" i="1"/>
  <c r="D84" i="1"/>
  <c r="D83" i="1"/>
  <c r="B83" i="1"/>
  <c r="D82" i="1"/>
  <c r="B82" i="1"/>
  <c r="D81" i="1"/>
  <c r="D80" i="1"/>
  <c r="D79" i="1"/>
  <c r="D78" i="1"/>
  <c r="D77" i="1"/>
  <c r="D76" i="1"/>
  <c r="B76" i="1"/>
  <c r="D75" i="1"/>
  <c r="B75" i="1"/>
  <c r="D74" i="1"/>
  <c r="D73" i="1"/>
  <c r="D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D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D54" i="1"/>
  <c r="D53" i="1"/>
  <c r="B53" i="1"/>
  <c r="D52" i="1"/>
  <c r="B52" i="1"/>
  <c r="D51" i="1"/>
  <c r="B51" i="1"/>
  <c r="D50" i="1"/>
  <c r="B50" i="1"/>
  <c r="D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D39" i="1"/>
  <c r="B39" i="1"/>
  <c r="D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D30" i="1"/>
  <c r="B30" i="1"/>
  <c r="D29" i="1"/>
  <c r="B29" i="1"/>
  <c r="D28" i="1"/>
  <c r="B28" i="1"/>
  <c r="D27" i="1"/>
  <c r="D26" i="1"/>
  <c r="B26" i="1"/>
  <c r="D25" i="1"/>
  <c r="B25" i="1"/>
  <c r="D24" i="1"/>
  <c r="B24" i="1"/>
  <c r="D23" i="1"/>
  <c r="B23" i="1"/>
  <c r="D22" i="1"/>
  <c r="D21" i="1"/>
  <c r="B21" i="1"/>
  <c r="D20" i="1"/>
  <c r="B20" i="1"/>
  <c r="D19" i="1"/>
  <c r="B19" i="1"/>
  <c r="D18" i="1"/>
  <c r="B18" i="1"/>
  <c r="D17" i="1"/>
  <c r="B17" i="1"/>
  <c r="D16" i="1"/>
  <c r="D15" i="1"/>
  <c r="B15" i="1"/>
  <c r="D14" i="1"/>
  <c r="B14" i="1"/>
  <c r="D13" i="1"/>
  <c r="D12" i="1"/>
  <c r="D11" i="1"/>
  <c r="B11" i="1"/>
  <c r="D10" i="1"/>
  <c r="D9" i="1"/>
  <c r="D8" i="1"/>
  <c r="B8" i="1"/>
  <c r="D7" i="1"/>
  <c r="B7" i="1"/>
  <c r="D6" i="1"/>
  <c r="B6" i="1"/>
  <c r="D5" i="1"/>
  <c r="B5" i="1"/>
  <c r="D4" i="1"/>
  <c r="B4" i="1"/>
  <c r="D3" i="1"/>
  <c r="B3" i="1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14" i="10"/>
  <c r="L11" i="5"/>
  <c r="A12" i="10" s="1"/>
  <c r="F12" i="10" s="1"/>
  <c r="F1" i="9" l="1"/>
  <c r="A11" i="5"/>
  <c r="A12" i="5"/>
  <c r="B23" i="8" l="1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11" i="5"/>
  <c r="A10" i="10" s="1"/>
  <c r="F10" i="10" s="1"/>
  <c r="F17" i="10" s="1"/>
  <c r="B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Ulf</author>
  </authors>
  <commentList>
    <comment ref="A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00000000-0006-0000-0100-000002000000}">
      <text>
        <r>
          <rPr>
            <b/>
            <sz val="11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00000000-0006-0000-0100-000003000000}">
      <text>
        <r>
          <rPr>
            <b/>
            <sz val="11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</author>
  </authors>
  <commentList>
    <comment ref="G1" authorId="0" shapeId="0" xr:uid="{00000000-0006-0000-0200-000001000000}">
      <text>
        <r>
          <rPr>
            <sz val="10"/>
            <color indexed="81"/>
            <rFont val="Tahoma"/>
            <family val="2"/>
          </rPr>
          <t xml:space="preserve">Vollständiger Name der untersten Gliederungeebene.
</t>
        </r>
        <r>
          <rPr>
            <sz val="10"/>
            <color indexed="81"/>
            <rFont val="Tahoma"/>
            <family val="2"/>
          </rPr>
          <t xml:space="preserve">Die Angabe wird für die Gesamtwertung beste Gliederung benötigt.
</t>
        </r>
      </text>
    </comment>
    <comment ref="N1" authorId="0" shapeId="0" xr:uid="{00000000-0006-0000-0200-000002000000}">
      <text>
        <r>
          <rPr>
            <sz val="10"/>
            <color indexed="81"/>
            <rFont val="Tahoma"/>
            <family val="2"/>
          </rPr>
          <t>Die Zelle wird rot, wenn bei der Offenen AK - Einzelwettbewerbe nicht genau 3 bzw. 4 Disziplinen angegeben werden.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root</author>
    <author>Ulf</author>
  </authors>
  <commentList>
    <comment ref="I2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Hier bitte den Vornamen des 1. Mannschaftsmitglieds für den Urkundendruck eingetragen.  </t>
        </r>
      </text>
    </comment>
    <comment ref="J2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Hier bitte den Nachnamen des 1. Mannschaftsmitglieds für den Urkundendruck eingetragen.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Hier bitte den Vornamen des2. Mannschaftsmitglieds für den Urkundendruck eingetragen. </t>
        </r>
      </text>
    </comment>
    <comment ref="N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Hier bitte den Nachnamen des 2. Mannschaftsmitglieds für den Urkundendruck eingetragen.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Hier bitte den Vornamen des 3. Mannschaftsmitglieds für den Urkundendruck eingetragen. </t>
        </r>
      </text>
    </comment>
    <comment ref="R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Hier bitte den Nachnamen des 3. Mannschaftsmitglieds für den Urkundendruck eingetragen.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Hier bitte den Vornamen des 4
. Mannschaftsmitglieds für den Urkundendruck eingetragen. </t>
        </r>
      </text>
    </comment>
    <comment ref="V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Hier bitte den Nachnamen des 4. Mannschaftsmitglieds für den Urkundendruck eingetragen.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" authorId="0" shapeId="0" xr:uid="{00000000-0006-0000-0300-000009000000}">
      <text>
        <r>
          <rPr>
            <sz val="8"/>
            <color indexed="81"/>
            <rFont val="Tahoma"/>
            <family val="2"/>
          </rPr>
          <t xml:space="preserve">Hier bitte den Vornamen des 5. Mannschaftsmitglieds für den Urkundendruck eingetragen. </t>
        </r>
      </text>
    </comment>
    <comment ref="Z2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Hier bitte den Nachnamen des 5. Mannschaftsmitglieds für den Urkundendruck eingetragen.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</author>
    <author>Ulf</author>
  </authors>
  <commentList>
    <comment ref="J1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KR-Stufen F1, E1 bzw. D1 </t>
        </r>
      </text>
    </comment>
    <comment ref="B2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1" shapeId="0" xr:uid="{00000000-0006-0000-0500-000014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 xr:uid="{00000000-0006-0000-0500-000015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1" shapeId="0" xr:uid="{00000000-0006-0000-0500-000016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 xr:uid="{00000000-0006-0000-0500-000017000000}">
      <text>
        <r>
          <rPr>
            <b/>
            <sz val="9"/>
            <color indexed="81"/>
            <rFont val="Tahoma"/>
            <family val="2"/>
          </rPr>
          <t>wird automatisch übertragen !!!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Standard</author>
  </authors>
  <commentList>
    <comment ref="E78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Standard:</t>
        </r>
        <r>
          <rPr>
            <sz val="8"/>
            <color indexed="81"/>
            <rFont val="Tahoma"/>
            <family val="2"/>
          </rPr>
          <t xml:space="preserve">
steht noch nicht genau fest</t>
        </r>
      </text>
    </comment>
    <comment ref="A10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Standard:</t>
        </r>
        <r>
          <rPr>
            <sz val="8"/>
            <color indexed="81"/>
            <rFont val="Tahoma"/>
            <family val="2"/>
          </rPr>
          <t xml:space="preserve">
steht noch nicht genau fest</t>
        </r>
      </text>
    </comment>
  </commentList>
</comments>
</file>

<file path=xl/sharedStrings.xml><?xml version="1.0" encoding="utf-8"?>
<sst xmlns="http://schemas.openxmlformats.org/spreadsheetml/2006/main" count="955" uniqueCount="395">
  <si>
    <r>
      <t xml:space="preserve">Die Tabellen </t>
    </r>
    <r>
      <rPr>
        <b/>
        <sz val="10"/>
        <rFont val="Arial"/>
        <family val="2"/>
      </rPr>
      <t>Einzel-Meldung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Mannschaft-Meldung</t>
    </r>
    <r>
      <rPr>
        <sz val="10"/>
        <rFont val="Arial"/>
        <family val="2"/>
      </rPr>
      <t xml:space="preserve"> dienen zur automatischen Erfassung der Meldung mit dem Wettkampfprogramm</t>
    </r>
  </si>
  <si>
    <t>Bitte die Struktur der Tabelle nicht verändern,
da sonst die Daten nicht automatisch gelesen werden können !!!</t>
  </si>
  <si>
    <r>
      <t>Altersklasse</t>
    </r>
    <r>
      <rPr>
        <sz val="10"/>
        <rFont val="Arial"/>
        <family val="2"/>
      </rPr>
      <t xml:space="preserve"> und bei Einzelteilnehmern die Angabe 
</t>
    </r>
    <r>
      <rPr>
        <b/>
        <sz val="10"/>
        <rFont val="Arial"/>
        <family val="2"/>
      </rPr>
      <t>Mannschaft Ja / Nein</t>
    </r>
    <r>
      <rPr>
        <sz val="10"/>
        <rFont val="Arial"/>
        <family val="2"/>
      </rPr>
      <t xml:space="preserve"> können ebenfalls über Dropdown-Buttons ausgewählt werden. </t>
    </r>
  </si>
  <si>
    <t>Meldende Gliederung</t>
  </si>
  <si>
    <t>Vorname</t>
  </si>
  <si>
    <t>Name</t>
  </si>
  <si>
    <t>email</t>
  </si>
  <si>
    <t>Handy</t>
  </si>
  <si>
    <t>Telefon</t>
  </si>
  <si>
    <t>Fax</t>
  </si>
  <si>
    <t>Straße
Hausnummer</t>
  </si>
  <si>
    <t>PLZ Ort</t>
  </si>
  <si>
    <t>Kontrollsummen</t>
  </si>
  <si>
    <t>Einzel</t>
  </si>
  <si>
    <t>Mannschaft</t>
  </si>
  <si>
    <t>Geschlecht</t>
  </si>
  <si>
    <t>Altersklasse</t>
  </si>
  <si>
    <t>Nachname</t>
  </si>
  <si>
    <t>Jahrgang</t>
  </si>
  <si>
    <t>Platz</t>
  </si>
  <si>
    <t>Punkte</t>
  </si>
  <si>
    <t>Gliederung</t>
  </si>
  <si>
    <t>100 m Retten mit Flossen und Gurtretter</t>
  </si>
  <si>
    <t>50 m Retten einer Puppe</t>
  </si>
  <si>
    <t>100 m Retten einer Puppe mit Flossen</t>
  </si>
  <si>
    <t>Start in Mann-schaft</t>
  </si>
  <si>
    <t>Kontroll-vermerk / Zulassung</t>
  </si>
  <si>
    <t>Intern</t>
  </si>
  <si>
    <t>KR-Stufe</t>
  </si>
  <si>
    <t>Verpflegung</t>
  </si>
  <si>
    <t>Bezirke</t>
  </si>
  <si>
    <t>Aachen</t>
  </si>
  <si>
    <t>Bonn</t>
  </si>
  <si>
    <t>Duisburg</t>
  </si>
  <si>
    <t>Düsseldorf</t>
  </si>
  <si>
    <t>Rhein-Erft-Kreis</t>
  </si>
  <si>
    <t>Essen</t>
  </si>
  <si>
    <t>Köln</t>
  </si>
  <si>
    <t>Krefeld</t>
  </si>
  <si>
    <t>Kreis Düren</t>
  </si>
  <si>
    <t>Kreis Euskirchen</t>
  </si>
  <si>
    <t>Kreis Heinsberg</t>
  </si>
  <si>
    <t>Kreis Kleve</t>
  </si>
  <si>
    <t>Kreis Mettmann</t>
  </si>
  <si>
    <t>Kreis Viersen</t>
  </si>
  <si>
    <t>Kreis Wesel</t>
  </si>
  <si>
    <t>Leverkusen</t>
  </si>
  <si>
    <t>Mönchengladbach</t>
  </si>
  <si>
    <t>Mülheim a. d. R.</t>
  </si>
  <si>
    <t>Oberbergischer Kreis</t>
  </si>
  <si>
    <t>Oberhausen</t>
  </si>
  <si>
    <t>Remscheid</t>
  </si>
  <si>
    <t>Rheinisch-Bergischer Kreis</t>
  </si>
  <si>
    <t>Rhein-Kreis Neuss</t>
  </si>
  <si>
    <t>Rhein-Sieg Kreis</t>
  </si>
  <si>
    <t>Solingen</t>
  </si>
  <si>
    <t>Wuppertal</t>
  </si>
  <si>
    <t>REK</t>
  </si>
  <si>
    <t>E</t>
  </si>
  <si>
    <t>D</t>
  </si>
  <si>
    <t>BN</t>
  </si>
  <si>
    <t>K</t>
  </si>
  <si>
    <t>KR</t>
  </si>
  <si>
    <t>Kurzbez.</t>
  </si>
  <si>
    <t>Bezirk</t>
  </si>
  <si>
    <t>LEV</t>
  </si>
  <si>
    <t>MG</t>
  </si>
  <si>
    <t>OBK</t>
  </si>
  <si>
    <t>OB</t>
  </si>
  <si>
    <t>RS</t>
  </si>
  <si>
    <t>RBK</t>
  </si>
  <si>
    <t>RKN</t>
  </si>
  <si>
    <t>RSK</t>
  </si>
  <si>
    <t>=Listen!$E$2:$E$3</t>
  </si>
  <si>
    <t>M</t>
  </si>
  <si>
    <t>W</t>
  </si>
  <si>
    <t>JaNein</t>
  </si>
  <si>
    <t>Wettkampf</t>
  </si>
  <si>
    <t xml:space="preserve"> </t>
  </si>
  <si>
    <t>?</t>
  </si>
  <si>
    <t>AC</t>
  </si>
  <si>
    <t>DU</t>
  </si>
  <si>
    <t>DN</t>
  </si>
  <si>
    <t>EUS</t>
  </si>
  <si>
    <t>HS</t>
  </si>
  <si>
    <t>KLE</t>
  </si>
  <si>
    <t>ME</t>
  </si>
  <si>
    <t>Vie</t>
  </si>
  <si>
    <t>WES</t>
  </si>
  <si>
    <t>MH</t>
  </si>
  <si>
    <t>SG</t>
  </si>
  <si>
    <t>Jahrgang
Mitglied 1</t>
  </si>
  <si>
    <t>Jahrgang
Mitglied 2</t>
  </si>
  <si>
    <t>Jahrgang
Mitglied 3</t>
  </si>
  <si>
    <t>Jahrgang
Mitglied 4</t>
  </si>
  <si>
    <t>Jahrgang
Mitglied 5</t>
  </si>
  <si>
    <t>Nachname
Mitglied 5</t>
  </si>
  <si>
    <t>Vorname
Mitglied 5</t>
  </si>
  <si>
    <t>Vorname
Mitglied 1</t>
  </si>
  <si>
    <t>Nachname
Mitglied 1</t>
  </si>
  <si>
    <t>Vorname
Mitglied 2</t>
  </si>
  <si>
    <t>Nachname
Mitglied 2</t>
  </si>
  <si>
    <t>Vorname
Mitglied 3</t>
  </si>
  <si>
    <t>Nachname
Mitglied 3</t>
  </si>
  <si>
    <t>Vorname
Mitglied 4</t>
  </si>
  <si>
    <t>Nachname
Mitglied 4</t>
  </si>
  <si>
    <t>F</t>
  </si>
  <si>
    <t>V</t>
  </si>
  <si>
    <r>
      <t xml:space="preserve">Zunächst in Tabelle </t>
    </r>
    <r>
      <rPr>
        <b/>
        <sz val="10"/>
        <rFont val="Arial"/>
        <family val="2"/>
      </rPr>
      <t>Ansprechpartner-Meldung</t>
    </r>
    <r>
      <rPr>
        <sz val="10"/>
        <rFont val="Arial"/>
        <family val="2"/>
      </rPr>
      <t xml:space="preserve">
Im Feld C2/D2 den Bezirk auswählen:
1. Feld mit der Maus markieren
2. Auf Dropdown-Button (Pfeil) klicken und Bezirk auswählen</t>
    </r>
  </si>
  <si>
    <t>EinsatzGebiet</t>
  </si>
  <si>
    <t>SH</t>
  </si>
  <si>
    <t>HLW</t>
  </si>
  <si>
    <t>gültig
bis</t>
  </si>
  <si>
    <t>Meldebogen Landesseniorenmeisterschaften</t>
  </si>
  <si>
    <t xml:space="preserve">Die Rechnung für unsere Gliederung bitte an folgende Anschrift senden:
Bitte nur eine verantwortliche Person, die die Rechnungen im Bezirk weiter bearbeitet, benennen
</t>
  </si>
  <si>
    <t xml:space="preserve">Delegationsleiter / -in </t>
  </si>
  <si>
    <t>Geburtstag</t>
  </si>
  <si>
    <t>Kontrolle AK 25-AK 45 Anz Disz</t>
  </si>
  <si>
    <t>Danach Meldung der Teilnehmer auf den beidenTabellenblättern (Einzel-Meldung u. Mannschaft-Meldung) eingeben.</t>
  </si>
  <si>
    <r>
      <t xml:space="preserve">Für </t>
    </r>
    <r>
      <rPr>
        <b/>
        <sz val="10"/>
        <rFont val="Arial"/>
        <family val="2"/>
      </rPr>
      <t>Einzelteilnehmer der AK 25 - AK 45</t>
    </r>
    <r>
      <rPr>
        <sz val="10"/>
        <rFont val="Arial"/>
        <family val="2"/>
      </rPr>
      <t xml:space="preserve"> bitte zusätzlich die Meldezeiten der einzelnen Disziplinen in den Spalten I bis L eingeben.
Ohne Angabe einer Zeit wird der Teilnehmer bei der Laufeinteilung nicht berücksichtigt.
Bitte beachtet: Es müssen 3 oder 4 Disziplinen ausgewählt werden. 
Bei falscher Anzahl der ausgewählten Disziplinen erscheint die Spalte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in </t>
    </r>
    <r>
      <rPr>
        <b/>
        <sz val="10"/>
        <color indexed="10"/>
        <rFont val="Arial"/>
        <family val="2"/>
      </rPr>
      <t>rot</t>
    </r>
    <r>
      <rPr>
        <sz val="10"/>
        <rFont val="Arial"/>
        <family val="2"/>
      </rPr>
      <t xml:space="preserve">.
Falls </t>
    </r>
    <r>
      <rPr>
        <b/>
        <sz val="10"/>
        <rFont val="Arial"/>
        <family val="2"/>
      </rPr>
      <t>keine Meldezeit</t>
    </r>
    <r>
      <rPr>
        <sz val="10"/>
        <rFont val="Arial"/>
        <family val="2"/>
      </rPr>
      <t xml:space="preserve"> vorliegt, bitte &lt;</t>
    </r>
    <r>
      <rPr>
        <b/>
        <sz val="10"/>
        <rFont val="Arial"/>
        <family val="2"/>
      </rPr>
      <t>9:59,99</t>
    </r>
    <r>
      <rPr>
        <sz val="10"/>
        <rFont val="Arial"/>
        <family val="2"/>
      </rPr>
      <t>&gt; eingeben.</t>
    </r>
  </si>
  <si>
    <t>Mannschafts-Meldung</t>
  </si>
  <si>
    <t>Gliederung / Ortsgruppe</t>
  </si>
  <si>
    <t>Geburtstag
Mitglied 1</t>
  </si>
  <si>
    <t>Geburtstag
Mitglied 2</t>
  </si>
  <si>
    <t>Geburtstag
Mitglied 3</t>
  </si>
  <si>
    <t>Geburtstag
Mitglied 4</t>
  </si>
  <si>
    <t>Geburtstag
Mitglied 5</t>
  </si>
  <si>
    <t xml:space="preserve">Abendveranstaltung         ja/nein  </t>
  </si>
  <si>
    <t>AK 25</t>
  </si>
  <si>
    <t>AK 30</t>
  </si>
  <si>
    <t>AK 35</t>
  </si>
  <si>
    <t>AK 40</t>
  </si>
  <si>
    <t>AK 45</t>
  </si>
  <si>
    <t>AK 50</t>
  </si>
  <si>
    <t>AK 55</t>
  </si>
  <si>
    <t>AK 60</t>
  </si>
  <si>
    <t>AK 65</t>
  </si>
  <si>
    <t>AK 70</t>
  </si>
  <si>
    <t>AK 75</t>
  </si>
  <si>
    <t>AK 80</t>
  </si>
  <si>
    <t>AK 85</t>
  </si>
  <si>
    <t>AK 90</t>
  </si>
  <si>
    <t>Die Gebühren werden mit der Meldung fällig und nach Rechnungslegung durch die Geschäftsstelle des Landesverbandes Nordrhein e.V. eingezogen.
Die meldenden Gliederungen erkennen mit der Meldung die Teilnahme am SEPA-Lastschrifteinzugsverfahren an.</t>
  </si>
  <si>
    <t xml:space="preserve">Gesamtbetrag = </t>
  </si>
  <si>
    <t xml:space="preserve"> = </t>
  </si>
  <si>
    <t xml:space="preserve">Startgebühr = </t>
  </si>
  <si>
    <t>Mannschaften á</t>
  </si>
  <si>
    <t xml:space="preserve">Einzelteilnehmer á </t>
  </si>
  <si>
    <t>Meldende Gliederung:</t>
  </si>
  <si>
    <t>Landesverband Nordrhein e. V.</t>
  </si>
  <si>
    <t>Deutsche Lebens-Rettungs-Gesellschaft</t>
  </si>
  <si>
    <t xml:space="preserve">              </t>
  </si>
  <si>
    <t>Einzel- und Mannschaftswettbewerb</t>
  </si>
  <si>
    <t xml:space="preserve">Seniorenmeisterschaften im Rettungsschwimmen </t>
  </si>
  <si>
    <t xml:space="preserve">G  E  S  A  M  T  M  E  L  D  E  B  O  G  E  N              </t>
  </si>
  <si>
    <t>Altersklasse_M</t>
  </si>
  <si>
    <t>AK 100</t>
  </si>
  <si>
    <t>AK 120</t>
  </si>
  <si>
    <t>AK 140</t>
  </si>
  <si>
    <t>AK 170</t>
  </si>
  <si>
    <t>AK 200</t>
  </si>
  <si>
    <t>AK 240</t>
  </si>
  <si>
    <t>AK 280+</t>
  </si>
  <si>
    <t>Ortsgruppen</t>
  </si>
  <si>
    <t>Kurzbez. OG</t>
  </si>
  <si>
    <t>Bezirke2</t>
  </si>
  <si>
    <t>Altersklasse_E</t>
  </si>
  <si>
    <t>Alpen</t>
  </si>
  <si>
    <t>Alp</t>
  </si>
  <si>
    <t>Ja</t>
  </si>
  <si>
    <t>Nein</t>
  </si>
  <si>
    <t>Aldenhoven</t>
  </si>
  <si>
    <t>Brühl</t>
  </si>
  <si>
    <t>Brü</t>
  </si>
  <si>
    <t>Homberg</t>
  </si>
  <si>
    <t>Hom</t>
  </si>
  <si>
    <t>Alsdorf</t>
  </si>
  <si>
    <t>Erkelenz</t>
  </si>
  <si>
    <t>Erk</t>
  </si>
  <si>
    <t>Angerland</t>
  </si>
  <si>
    <t>Goch</t>
  </si>
  <si>
    <t>Goc</t>
  </si>
  <si>
    <t>Anrath</t>
  </si>
  <si>
    <t>Hochneukirch</t>
  </si>
  <si>
    <t>HNK</t>
  </si>
  <si>
    <t>Bad Godesberg</t>
  </si>
  <si>
    <t>BGo</t>
  </si>
  <si>
    <t>Hürth</t>
  </si>
  <si>
    <t>Hür</t>
  </si>
  <si>
    <t>Bad Honnef-Unkel</t>
  </si>
  <si>
    <t>BHU</t>
  </si>
  <si>
    <t>Kempen</t>
  </si>
  <si>
    <t>Kem</t>
  </si>
  <si>
    <t>Baeesweiler</t>
  </si>
  <si>
    <t>Kerpen</t>
  </si>
  <si>
    <t>Ker</t>
  </si>
  <si>
    <t>Bedburg-Hau</t>
  </si>
  <si>
    <t>BeH</t>
  </si>
  <si>
    <t>Königswinter</t>
  </si>
  <si>
    <t>Kön</t>
  </si>
  <si>
    <t>Bedburg-Kaster</t>
  </si>
  <si>
    <t>BeK</t>
  </si>
  <si>
    <t>Kor</t>
  </si>
  <si>
    <t>Bensberg</t>
  </si>
  <si>
    <t>Langenberg</t>
  </si>
  <si>
    <t>Lab</t>
  </si>
  <si>
    <t>Bergheim</t>
  </si>
  <si>
    <t>Langenfeld</t>
  </si>
  <si>
    <t>Laf</t>
  </si>
  <si>
    <t>Bergisch-Gladbach</t>
  </si>
  <si>
    <t>BG</t>
  </si>
  <si>
    <t>Bergneustadt</t>
  </si>
  <si>
    <t>Oberbruch</t>
  </si>
  <si>
    <t>Obe</t>
  </si>
  <si>
    <t>Beuel</t>
  </si>
  <si>
    <t>Rheindahlen</t>
  </si>
  <si>
    <t>Rhd</t>
  </si>
  <si>
    <t>Birgden</t>
  </si>
  <si>
    <t>Rhe</t>
  </si>
  <si>
    <t>Bockum</t>
  </si>
  <si>
    <t>Siegburg</t>
  </si>
  <si>
    <t>SU</t>
  </si>
  <si>
    <t>Titz</t>
  </si>
  <si>
    <t>Ti</t>
  </si>
  <si>
    <t>Brüggen-Bracht</t>
  </si>
  <si>
    <t>BrB</t>
  </si>
  <si>
    <t>Tönisvorst</t>
  </si>
  <si>
    <t>Tön</t>
  </si>
  <si>
    <t>Velbert</t>
  </si>
  <si>
    <t>Vel</t>
  </si>
  <si>
    <t>Burscheid</t>
  </si>
  <si>
    <t>Waldfeucht</t>
  </si>
  <si>
    <t>Wal</t>
  </si>
  <si>
    <t>Dinslaken</t>
  </si>
  <si>
    <t>Weeze</t>
  </si>
  <si>
    <t>Wee</t>
  </si>
  <si>
    <t>Dormagen</t>
  </si>
  <si>
    <t>Wesseling</t>
  </si>
  <si>
    <t>Wes</t>
  </si>
  <si>
    <t>Wickrath</t>
  </si>
  <si>
    <t>Wic</t>
  </si>
  <si>
    <t>Dülken</t>
  </si>
  <si>
    <t>Dünnwald</t>
  </si>
  <si>
    <t>Düren</t>
  </si>
  <si>
    <t>Eitdorf</t>
  </si>
  <si>
    <t>Elsdorf</t>
  </si>
  <si>
    <t>Emmerich</t>
  </si>
  <si>
    <t>Engelskirchen</t>
  </si>
  <si>
    <t>Eschweiler</t>
  </si>
  <si>
    <t>Erftstadt</t>
  </si>
  <si>
    <t>Herzogenrath</t>
  </si>
  <si>
    <t>Hoengen</t>
  </si>
  <si>
    <t>Erkrath</t>
  </si>
  <si>
    <t>Err</t>
  </si>
  <si>
    <t>Stolberg</t>
  </si>
  <si>
    <t>Weisweiler</t>
  </si>
  <si>
    <t>Würselen</t>
  </si>
  <si>
    <t>Euskirchen</t>
  </si>
  <si>
    <t>Frechen</t>
  </si>
  <si>
    <t>Gangelt</t>
  </si>
  <si>
    <t>Hardtberg</t>
  </si>
  <si>
    <t>Geilenkirchen</t>
  </si>
  <si>
    <t>Geldern-Walbeck</t>
  </si>
  <si>
    <t>Gerderath</t>
  </si>
  <si>
    <t>Rheinhausen</t>
  </si>
  <si>
    <t>Grefrath</t>
  </si>
  <si>
    <t>Walsum</t>
  </si>
  <si>
    <t>Grevenbroich</t>
  </si>
  <si>
    <t>GV</t>
  </si>
  <si>
    <t>Gummersbach</t>
  </si>
  <si>
    <t>Haan</t>
  </si>
  <si>
    <t>Heiligenhaus</t>
  </si>
  <si>
    <t>Heimbach</t>
  </si>
  <si>
    <t>Heb</t>
  </si>
  <si>
    <t>Heinsberg</t>
  </si>
  <si>
    <t>Hennef</t>
  </si>
  <si>
    <t>Hilden</t>
  </si>
  <si>
    <t>Pulheim</t>
  </si>
  <si>
    <t>Hückelhoven</t>
  </si>
  <si>
    <t>Hüh</t>
  </si>
  <si>
    <t>Köln rechtsrh. Süd</t>
  </si>
  <si>
    <t>Hückeswagen</t>
  </si>
  <si>
    <t>Hüw</t>
  </si>
  <si>
    <t>Köln-Mitte</t>
  </si>
  <si>
    <t>Hünxe</t>
  </si>
  <si>
    <t>Köln-Nord</t>
  </si>
  <si>
    <t>Köln-West</t>
  </si>
  <si>
    <t>Issum-Sevelen</t>
  </si>
  <si>
    <t>Porz</t>
  </si>
  <si>
    <t>Jülich</t>
  </si>
  <si>
    <t>Rodenkirchen</t>
  </si>
  <si>
    <t>Kaarst</t>
  </si>
  <si>
    <t>Wahn</t>
  </si>
  <si>
    <t>Kall</t>
  </si>
  <si>
    <t>Kamp-Linfort</t>
  </si>
  <si>
    <t>Kapellen</t>
  </si>
  <si>
    <t>Linn</t>
  </si>
  <si>
    <t>KK</t>
  </si>
  <si>
    <t>Uerdingen</t>
  </si>
  <si>
    <t>Kerken</t>
  </si>
  <si>
    <t>Kek</t>
  </si>
  <si>
    <t>Kep</t>
  </si>
  <si>
    <t>Kevelaer</t>
  </si>
  <si>
    <t>Kirchhoven</t>
  </si>
  <si>
    <t>Kleve</t>
  </si>
  <si>
    <t>Linnich</t>
  </si>
  <si>
    <t>KSü</t>
  </si>
  <si>
    <t>Niederzier</t>
  </si>
  <si>
    <t>Kmi</t>
  </si>
  <si>
    <t>Kno</t>
  </si>
  <si>
    <t>Kwe</t>
  </si>
  <si>
    <t>Mechernich</t>
  </si>
  <si>
    <t>Korschenbroich</t>
  </si>
  <si>
    <t>Kürten</t>
  </si>
  <si>
    <t>Leichlingen</t>
  </si>
  <si>
    <t>Lindlar</t>
  </si>
  <si>
    <t>Lil</t>
  </si>
  <si>
    <t>Lih</t>
  </si>
  <si>
    <t>Übach-Palenberg</t>
  </si>
  <si>
    <t>Lülsdorf</t>
  </si>
  <si>
    <t>Marienheide</t>
  </si>
  <si>
    <t>Wassenberg</t>
  </si>
  <si>
    <t>Wegberg</t>
  </si>
  <si>
    <t>Meerbusch</t>
  </si>
  <si>
    <t>Mettmann</t>
  </si>
  <si>
    <t>Moers</t>
  </si>
  <si>
    <t>MO</t>
  </si>
  <si>
    <t>Moers-Rheinkamp</t>
  </si>
  <si>
    <t>MoR</t>
  </si>
  <si>
    <t>Monheim</t>
  </si>
  <si>
    <t>Morsbach</t>
  </si>
  <si>
    <t>Mühlheim</t>
  </si>
  <si>
    <t>Nettetal</t>
  </si>
  <si>
    <t>Rees</t>
  </si>
  <si>
    <t>Neukirchen-Vluyn</t>
  </si>
  <si>
    <t>Rheurdt-Schaephuysen</t>
  </si>
  <si>
    <t>Neuss</t>
  </si>
  <si>
    <t>NE</t>
  </si>
  <si>
    <t>Straelen</t>
  </si>
  <si>
    <t>Neviges</t>
  </si>
  <si>
    <t>Niederkrüchen</t>
  </si>
  <si>
    <t>Nik</t>
  </si>
  <si>
    <t>Niz</t>
  </si>
  <si>
    <t>Nümbrecht</t>
  </si>
  <si>
    <t>Obb</t>
  </si>
  <si>
    <t>Oberpleis</t>
  </si>
  <si>
    <t>Obp</t>
  </si>
  <si>
    <t>Orsoy</t>
  </si>
  <si>
    <t>Overath</t>
  </si>
  <si>
    <t>Radevormwald</t>
  </si>
  <si>
    <t>Ratingen</t>
  </si>
  <si>
    <t>Re</t>
  </si>
  <si>
    <t>Wühlfrath</t>
  </si>
  <si>
    <t>Reichshof</t>
  </si>
  <si>
    <t>Rheinberg</t>
  </si>
  <si>
    <t>Rhb</t>
  </si>
  <si>
    <t>Rhh</t>
  </si>
  <si>
    <t>Rheydt</t>
  </si>
  <si>
    <t>Ry</t>
  </si>
  <si>
    <t>Schwalmtal</t>
  </si>
  <si>
    <t>Rösrath</t>
  </si>
  <si>
    <t>Süchteln</t>
  </si>
  <si>
    <t>Ruppichteroth</t>
  </si>
  <si>
    <t>Sankt Augustin</t>
  </si>
  <si>
    <t>SAu</t>
  </si>
  <si>
    <t>Viersen</t>
  </si>
  <si>
    <t>Swt</t>
  </si>
  <si>
    <t>Willich</t>
  </si>
  <si>
    <t>Troisdorf</t>
  </si>
  <si>
    <t>Voerde</t>
  </si>
  <si>
    <t>Wesel</t>
  </si>
  <si>
    <t>Xanten</t>
  </si>
  <si>
    <t>Vohwinkel</t>
  </si>
  <si>
    <t>Waldbröl</t>
  </si>
  <si>
    <t>Wab</t>
  </si>
  <si>
    <t>Waf</t>
  </si>
  <si>
    <t>Wermelskirchen</t>
  </si>
  <si>
    <t>Wermelskirchen-Dhünn</t>
  </si>
  <si>
    <t>WDh</t>
  </si>
  <si>
    <t>Wel</t>
  </si>
  <si>
    <t>Wiehl</t>
  </si>
  <si>
    <t>Wipperfürth</t>
  </si>
  <si>
    <t>Wuppertal Polizei</t>
  </si>
  <si>
    <t>WPo</t>
  </si>
  <si>
    <t>Wuppertal-Elberfeld</t>
  </si>
  <si>
    <t>WuE</t>
  </si>
  <si>
    <t>Xa</t>
  </si>
  <si>
    <t>Ortsgruppe</t>
  </si>
  <si>
    <t xml:space="preserve">Bezirk </t>
  </si>
  <si>
    <t>Anleitung und Information zur LSM Meldedatei</t>
  </si>
  <si>
    <t>Teilnehmer/Kampfrichter/Gäste an der Abendveranstaltung á</t>
  </si>
  <si>
    <t xml:space="preserve">100 m Hindernisschwimmen </t>
  </si>
  <si>
    <t>2025</t>
  </si>
  <si>
    <t>am 15. November 2025 in Alsdorf</t>
  </si>
  <si>
    <r>
      <t xml:space="preserve">Die fertige Meldung ist spätestens bis zum Meldeschluß am </t>
    </r>
    <r>
      <rPr>
        <b/>
        <sz val="10"/>
        <rFont val="Arial"/>
        <family val="2"/>
      </rPr>
      <t>Freitag den 25. Oktober 2025</t>
    </r>
    <r>
      <rPr>
        <sz val="10"/>
        <rFont val="Arial"/>
        <family val="2"/>
      </rPr>
      <t xml:space="preserve">
als Excel-Datei per email an
            </t>
    </r>
    <r>
      <rPr>
        <b/>
        <sz val="10"/>
        <rFont val="Arial"/>
        <family val="2"/>
      </rPr>
      <t xml:space="preserve"> LS-Meisterschaft@nordrhein.dlrg.de</t>
    </r>
    <r>
      <rPr>
        <sz val="10"/>
        <rFont val="Arial"/>
        <family val="2"/>
      </rPr>
      <t xml:space="preserve">
zu senden
Sie besteht aus folgenden Unterlagen:
• Excel-Datei Meldeunterlagen_2025.xls mit den Tabellen: 
  Ansprechpartner-Meldung
  Einzel-Meldung 
  Mannschaft-Meldung
  Gesamtmeldebogen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</si>
</sst>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m:ss.00"/>
    <numFmt numFmtId="165" formatCode="mm:ss.00"/>
    <numFmt numFmtId="166" formatCode="#,##0.00\ &quot;€&quot;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color indexed="56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8"/>
      <name val="Arial"/>
      <family val="2"/>
    </font>
    <font>
      <b/>
      <sz val="10"/>
      <color indexed="81"/>
      <name val="Tahoma"/>
      <family val="2"/>
    </font>
    <font>
      <sz val="10"/>
      <color indexed="5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20"/>
      <name val="Arial"/>
      <family val="2"/>
    </font>
    <font>
      <sz val="10.5"/>
      <name val="Arial"/>
      <family val="2"/>
    </font>
    <font>
      <sz val="14"/>
      <name val="Arial"/>
      <family val="2"/>
    </font>
    <font>
      <sz val="14"/>
      <name val="DLRG Univers 55 Roman"/>
    </font>
    <font>
      <b/>
      <sz val="12"/>
      <name val="DLRG Univers 55 Roman"/>
    </font>
    <font>
      <sz val="11"/>
      <name val="Arial"/>
      <family val="2"/>
    </font>
    <font>
      <sz val="14"/>
      <color indexed="10"/>
      <name val="Arial"/>
      <family val="2"/>
    </font>
    <font>
      <b/>
      <sz val="14"/>
      <name val="DLRG Univers 55 Roman"/>
    </font>
    <font>
      <b/>
      <sz val="10"/>
      <name val="DLRG Univers 55 Roman"/>
    </font>
    <font>
      <b/>
      <sz val="16"/>
      <name val="DLRG Univers 55 Roman"/>
    </font>
    <font>
      <sz val="14"/>
      <color indexed="14"/>
      <name val="DLRG Univers 55 Roman"/>
    </font>
    <font>
      <b/>
      <sz val="14"/>
      <color indexed="14"/>
      <name val="DLRG Univers 55 Roman"/>
    </font>
    <font>
      <sz val="10"/>
      <color rgb="FFFFFF00"/>
      <name val="Arial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1" applyAlignment="1">
      <alignment wrapText="1"/>
    </xf>
    <xf numFmtId="0" fontId="2" fillId="0" borderId="0" xfId="1" applyFont="1" applyAlignment="1">
      <alignment wrapText="1"/>
    </xf>
    <xf numFmtId="0" fontId="1" fillId="0" borderId="0" xfId="1"/>
    <xf numFmtId="49" fontId="2" fillId="2" borderId="2" xfId="1" applyNumberFormat="1" applyFont="1" applyFill="1" applyBorder="1" applyAlignment="1">
      <alignment vertical="center"/>
    </xf>
    <xf numFmtId="49" fontId="1" fillId="2" borderId="2" xfId="1" applyNumberFormat="1" applyFill="1" applyBorder="1" applyAlignment="1">
      <alignment vertical="center"/>
    </xf>
    <xf numFmtId="1" fontId="1" fillId="2" borderId="3" xfId="1" applyNumberFormat="1" applyFill="1" applyBorder="1" applyAlignment="1">
      <alignment horizontal="right" vertical="center"/>
    </xf>
    <xf numFmtId="0" fontId="1" fillId="3" borderId="2" xfId="1" applyFill="1" applyBorder="1" applyAlignment="1">
      <alignment vertical="center"/>
    </xf>
    <xf numFmtId="0" fontId="1" fillId="2" borderId="0" xfId="1" applyFill="1" applyAlignment="1">
      <alignment vertical="center"/>
    </xf>
    <xf numFmtId="49" fontId="2" fillId="2" borderId="4" xfId="1" applyNumberFormat="1" applyFont="1" applyFill="1" applyBorder="1" applyAlignment="1">
      <alignment vertical="center"/>
    </xf>
    <xf numFmtId="49" fontId="2" fillId="2" borderId="0" xfId="1" applyNumberFormat="1" applyFont="1" applyFill="1" applyAlignment="1">
      <alignment vertical="center"/>
    </xf>
    <xf numFmtId="1" fontId="2" fillId="2" borderId="0" xfId="1" applyNumberFormat="1" applyFont="1" applyFill="1" applyAlignment="1">
      <alignment horizontal="right" vertical="center"/>
    </xf>
    <xf numFmtId="0" fontId="1" fillId="3" borderId="0" xfId="1" applyFill="1" applyAlignment="1">
      <alignment vertical="center"/>
    </xf>
    <xf numFmtId="49" fontId="1" fillId="2" borderId="9" xfId="1" applyNumberFormat="1" applyFill="1" applyBorder="1" applyAlignment="1">
      <alignment vertical="center"/>
    </xf>
    <xf numFmtId="1" fontId="1" fillId="2" borderId="10" xfId="1" applyNumberFormat="1" applyFill="1" applyBorder="1" applyAlignment="1">
      <alignment horizontal="right" vertical="center"/>
    </xf>
    <xf numFmtId="0" fontId="1" fillId="3" borderId="9" xfId="1" applyFill="1" applyBorder="1" applyAlignment="1">
      <alignment vertical="center"/>
    </xf>
    <xf numFmtId="0" fontId="1" fillId="0" borderId="0" xfId="1" applyAlignment="1">
      <alignment vertical="center"/>
    </xf>
    <xf numFmtId="49" fontId="1" fillId="0" borderId="0" xfId="1" applyNumberFormat="1" applyAlignment="1">
      <alignment vertical="center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17" xfId="1" applyBorder="1" applyAlignment="1" applyProtection="1">
      <alignment vertical="center"/>
      <protection locked="0"/>
    </xf>
    <xf numFmtId="0" fontId="6" fillId="0" borderId="17" xfId="2" applyFill="1" applyBorder="1" applyAlignment="1" applyProtection="1">
      <alignment vertical="center" shrinkToFit="1"/>
      <protection locked="0"/>
    </xf>
    <xf numFmtId="49" fontId="1" fillId="0" borderId="17" xfId="1" applyNumberFormat="1" applyBorder="1" applyAlignment="1" applyProtection="1">
      <alignment vertical="center"/>
      <protection locked="0"/>
    </xf>
    <xf numFmtId="0" fontId="1" fillId="0" borderId="17" xfId="1" applyBorder="1" applyAlignment="1" applyProtection="1">
      <alignment vertical="center" wrapText="1" shrinkToFit="1"/>
      <protection locked="0"/>
    </xf>
    <xf numFmtId="0" fontId="1" fillId="0" borderId="18" xfId="1" applyBorder="1" applyAlignment="1" applyProtection="1">
      <alignment vertical="center"/>
      <protection locked="0"/>
    </xf>
    <xf numFmtId="0" fontId="1" fillId="0" borderId="14" xfId="1" applyBorder="1" applyAlignment="1" applyProtection="1">
      <alignment vertical="center"/>
      <protection locked="0"/>
    </xf>
    <xf numFmtId="0" fontId="6" fillId="0" borderId="14" xfId="2" applyFill="1" applyBorder="1" applyAlignment="1" applyProtection="1">
      <alignment vertical="center" shrinkToFit="1"/>
      <protection locked="0"/>
    </xf>
    <xf numFmtId="49" fontId="1" fillId="0" borderId="14" xfId="1" applyNumberFormat="1" applyBorder="1" applyAlignment="1" applyProtection="1">
      <alignment vertical="center"/>
      <protection locked="0"/>
    </xf>
    <xf numFmtId="49" fontId="1" fillId="0" borderId="15" xfId="1" applyNumberFormat="1" applyBorder="1" applyAlignment="1" applyProtection="1">
      <alignment vertical="center"/>
      <protection locked="0"/>
    </xf>
    <xf numFmtId="0" fontId="1" fillId="2" borderId="16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49" fontId="1" fillId="0" borderId="18" xfId="1" applyNumberFormat="1" applyBorder="1" applyAlignment="1" applyProtection="1">
      <alignment vertical="center"/>
      <protection locked="0"/>
    </xf>
    <xf numFmtId="0" fontId="1" fillId="0" borderId="0" xfId="1" applyAlignment="1">
      <alignment horizontal="center" vertical="center"/>
    </xf>
    <xf numFmtId="0" fontId="1" fillId="2" borderId="14" xfId="1" applyFill="1" applyBorder="1" applyAlignment="1">
      <alignment vertical="center"/>
    </xf>
    <xf numFmtId="0" fontId="2" fillId="0" borderId="14" xfId="1" applyFont="1" applyBorder="1" applyAlignment="1">
      <alignment vertical="top" wrapText="1"/>
    </xf>
    <xf numFmtId="49" fontId="2" fillId="0" borderId="14" xfId="1" applyNumberFormat="1" applyFont="1" applyBorder="1" applyAlignment="1">
      <alignment horizontal="right" vertical="top" wrapText="1"/>
    </xf>
    <xf numFmtId="2" fontId="2" fillId="0" borderId="14" xfId="1" applyNumberFormat="1" applyFont="1" applyBorder="1" applyAlignment="1">
      <alignment vertical="top" wrapText="1"/>
    </xf>
    <xf numFmtId="0" fontId="2" fillId="0" borderId="14" xfId="1" applyFont="1" applyBorder="1" applyAlignment="1" applyProtection="1">
      <alignment vertical="top" wrapText="1"/>
      <protection locked="0"/>
    </xf>
    <xf numFmtId="164" fontId="7" fillId="0" borderId="14" xfId="1" applyNumberFormat="1" applyFont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0" fontId="1" fillId="0" borderId="0" xfId="1" applyAlignment="1">
      <alignment vertical="top" wrapText="1"/>
    </xf>
    <xf numFmtId="0" fontId="1" fillId="0" borderId="14" xfId="1" applyBorder="1" applyProtection="1">
      <protection locked="0"/>
    </xf>
    <xf numFmtId="49" fontId="1" fillId="0" borderId="14" xfId="1" applyNumberFormat="1" applyBorder="1" applyAlignment="1" applyProtection="1">
      <alignment horizontal="right"/>
      <protection locked="0"/>
    </xf>
    <xf numFmtId="2" fontId="1" fillId="0" borderId="14" xfId="1" applyNumberFormat="1" applyBorder="1" applyProtection="1">
      <protection locked="0"/>
    </xf>
    <xf numFmtId="164" fontId="1" fillId="0" borderId="14" xfId="1" applyNumberFormat="1" applyBorder="1" applyProtection="1">
      <protection locked="0"/>
    </xf>
    <xf numFmtId="0" fontId="1" fillId="0" borderId="14" xfId="1" applyBorder="1"/>
    <xf numFmtId="0" fontId="1" fillId="2" borderId="14" xfId="1" applyFill="1" applyBorder="1"/>
    <xf numFmtId="49" fontId="1" fillId="0" borderId="0" xfId="1" applyNumberFormat="1" applyAlignment="1">
      <alignment horizontal="right"/>
    </xf>
    <xf numFmtId="2" fontId="1" fillId="0" borderId="0" xfId="1" applyNumberFormat="1"/>
    <xf numFmtId="0" fontId="2" fillId="2" borderId="14" xfId="1" applyFont="1" applyFill="1" applyBorder="1" applyAlignment="1" applyProtection="1">
      <alignment vertical="top" wrapText="1"/>
      <protection locked="0"/>
    </xf>
    <xf numFmtId="0" fontId="5" fillId="0" borderId="14" xfId="1" applyFont="1" applyBorder="1" applyAlignment="1">
      <alignment horizontal="center" vertical="center" wrapText="1"/>
    </xf>
    <xf numFmtId="0" fontId="1" fillId="4" borderId="14" xfId="1" applyFill="1" applyBorder="1" applyAlignment="1">
      <alignment vertical="center"/>
    </xf>
    <xf numFmtId="0" fontId="6" fillId="0" borderId="14" xfId="2" applyFill="1" applyBorder="1" applyAlignment="1" applyProtection="1">
      <alignment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10" fillId="0" borderId="19" xfId="0" applyFont="1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1" fillId="0" borderId="21" xfId="0" applyFont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0" xfId="0" quotePrefix="1"/>
    <xf numFmtId="0" fontId="1" fillId="5" borderId="14" xfId="0" applyFont="1" applyFill="1" applyBorder="1" applyAlignment="1">
      <alignment horizontal="center" vertical="center" wrapText="1"/>
    </xf>
    <xf numFmtId="165" fontId="1" fillId="5" borderId="14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1" fillId="2" borderId="16" xfId="1" applyFill="1" applyBorder="1" applyAlignment="1">
      <alignment vertical="center"/>
    </xf>
    <xf numFmtId="0" fontId="1" fillId="6" borderId="14" xfId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49" fontId="15" fillId="2" borderId="1" xfId="1" applyNumberFormat="1" applyFont="1" applyFill="1" applyBorder="1" applyAlignment="1">
      <alignment vertical="center"/>
    </xf>
    <xf numFmtId="49" fontId="11" fillId="2" borderId="2" xfId="1" applyNumberFormat="1" applyFont="1" applyFill="1" applyBorder="1" applyAlignment="1">
      <alignment horizontal="right" vertical="center"/>
    </xf>
    <xf numFmtId="49" fontId="1" fillId="0" borderId="0" xfId="1" applyNumberFormat="1"/>
    <xf numFmtId="49" fontId="5" fillId="0" borderId="0" xfId="1" applyNumberFormat="1" applyFont="1" applyAlignment="1">
      <alignment vertical="center" wrapText="1"/>
    </xf>
    <xf numFmtId="0" fontId="14" fillId="0" borderId="0" xfId="1" applyFont="1" applyAlignment="1">
      <alignment vertical="center" wrapText="1"/>
    </xf>
    <xf numFmtId="49" fontId="14" fillId="0" borderId="0" xfId="1" applyNumberFormat="1" applyFont="1" applyAlignment="1">
      <alignment vertical="center" wrapText="1"/>
    </xf>
    <xf numFmtId="0" fontId="1" fillId="0" borderId="0" xfId="1" applyAlignment="1" applyProtection="1">
      <alignment vertical="center"/>
      <protection locked="0"/>
    </xf>
    <xf numFmtId="49" fontId="1" fillId="0" borderId="0" xfId="1" applyNumberFormat="1" applyAlignment="1" applyProtection="1">
      <alignment vertical="center"/>
      <protection locked="0"/>
    </xf>
    <xf numFmtId="0" fontId="19" fillId="0" borderId="0" xfId="1" applyFont="1" applyAlignment="1">
      <alignment horizontal="left" vertical="center" indent="1"/>
    </xf>
    <xf numFmtId="0" fontId="2" fillId="7" borderId="14" xfId="1" applyFont="1" applyFill="1" applyBorder="1" applyAlignment="1">
      <alignment vertical="top" wrapText="1"/>
    </xf>
    <xf numFmtId="165" fontId="1" fillId="8" borderId="14" xfId="0" applyNumberFormat="1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65" fontId="1" fillId="9" borderId="14" xfId="0" applyNumberFormat="1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165" fontId="1" fillId="10" borderId="14" xfId="0" applyNumberFormat="1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165" fontId="1" fillId="11" borderId="14" xfId="0" applyNumberFormat="1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7" borderId="14" xfId="1" applyFill="1" applyBorder="1"/>
    <xf numFmtId="14" fontId="1" fillId="0" borderId="14" xfId="1" applyNumberFormat="1" applyBorder="1" applyAlignment="1" applyProtection="1">
      <alignment horizontal="right"/>
      <protection locked="0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0" fontId="21" fillId="0" borderId="0" xfId="1" applyFont="1"/>
    <xf numFmtId="0" fontId="22" fillId="0" borderId="0" xfId="1" applyFont="1" applyAlignment="1">
      <alignment vertical="center"/>
    </xf>
    <xf numFmtId="44" fontId="23" fillId="12" borderId="25" xfId="3" applyFont="1" applyFill="1" applyBorder="1" applyAlignment="1" applyProtection="1">
      <alignment horizontal="right" vertical="center"/>
    </xf>
    <xf numFmtId="0" fontId="11" fillId="0" borderId="0" xfId="1" applyFont="1" applyAlignment="1" applyProtection="1">
      <alignment horizontal="right" vertical="center"/>
      <protection hidden="1"/>
    </xf>
    <xf numFmtId="0" fontId="4" fillId="12" borderId="0" xfId="1" applyFont="1" applyFill="1"/>
    <xf numFmtId="44" fontId="23" fillId="12" borderId="0" xfId="3" applyFont="1" applyFill="1" applyBorder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  <protection hidden="1"/>
    </xf>
    <xf numFmtId="166" fontId="11" fillId="0" borderId="0" xfId="1" applyNumberFormat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left" vertical="center" wrapText="1"/>
      <protection hidden="1"/>
    </xf>
    <xf numFmtId="0" fontId="25" fillId="0" borderId="0" xfId="1" applyFont="1"/>
    <xf numFmtId="44" fontId="23" fillId="12" borderId="9" xfId="3" applyFont="1" applyFill="1" applyBorder="1" applyAlignment="1" applyProtection="1">
      <alignment horizontal="right" vertical="center"/>
    </xf>
    <xf numFmtId="0" fontId="11" fillId="13" borderId="9" xfId="1" applyFont="1" applyFill="1" applyBorder="1" applyAlignment="1" applyProtection="1">
      <alignment horizontal="center" vertical="center"/>
      <protection locked="0"/>
    </xf>
    <xf numFmtId="0" fontId="4" fillId="0" borderId="0" xfId="1" applyFont="1"/>
    <xf numFmtId="0" fontId="26" fillId="0" borderId="0" xfId="1" applyFont="1" applyAlignment="1" applyProtection="1">
      <alignment horizontal="left" vertical="center"/>
      <protection hidden="1"/>
    </xf>
    <xf numFmtId="0" fontId="27" fillId="0" borderId="0" xfId="1" applyFont="1" applyAlignment="1" applyProtection="1">
      <alignment vertical="center"/>
      <protection hidden="1"/>
    </xf>
    <xf numFmtId="0" fontId="23" fillId="0" borderId="0" xfId="1" applyFont="1" applyAlignment="1">
      <alignment horizontal="center" vertical="center"/>
    </xf>
    <xf numFmtId="0" fontId="23" fillId="0" borderId="0" xfId="1" applyFont="1" applyAlignment="1" applyProtection="1">
      <alignment horizontal="left" vertical="center"/>
      <protection hidden="1"/>
    </xf>
    <xf numFmtId="0" fontId="26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vertical="center"/>
      <protection hidden="1"/>
    </xf>
    <xf numFmtId="0" fontId="28" fillId="0" borderId="0" xfId="1" applyFont="1" applyAlignment="1" applyProtection="1">
      <alignment horizontal="left" vertical="center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9" fillId="0" borderId="0" xfId="1" applyFont="1" applyAlignment="1" applyProtection="1">
      <alignment horizontal="left" vertical="center"/>
      <protection hidden="1"/>
    </xf>
    <xf numFmtId="0" fontId="29" fillId="0" borderId="0" xfId="1" applyFont="1" applyAlignment="1" applyProtection="1">
      <alignment horizontal="center" vertical="center"/>
      <protection hidden="1"/>
    </xf>
    <xf numFmtId="0" fontId="30" fillId="0" borderId="0" xfId="1" applyFont="1" applyAlignment="1" applyProtection="1">
      <alignment horizontal="left" vertical="center"/>
      <protection hidden="1"/>
    </xf>
    <xf numFmtId="1" fontId="31" fillId="2" borderId="7" xfId="1" applyNumberFormat="1" applyFont="1" applyFill="1" applyBorder="1" applyAlignment="1">
      <alignment horizontal="right" vertical="center"/>
    </xf>
    <xf numFmtId="0" fontId="1" fillId="0" borderId="28" xfId="0" applyFont="1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0" fillId="0" borderId="29" xfId="0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1" fillId="0" borderId="30" xfId="0" applyFont="1" applyBorder="1" applyAlignment="1" applyProtection="1">
      <alignment vertical="center"/>
      <protection hidden="1"/>
    </xf>
    <xf numFmtId="0" fontId="0" fillId="0" borderId="3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3" fillId="2" borderId="16" xfId="1" applyFont="1" applyFill="1" applyBorder="1" applyAlignment="1">
      <alignment vertical="center"/>
    </xf>
    <xf numFmtId="49" fontId="24" fillId="2" borderId="8" xfId="1" applyNumberFormat="1" applyFont="1" applyFill="1" applyBorder="1" applyAlignment="1">
      <alignment vertical="center"/>
    </xf>
    <xf numFmtId="0" fontId="24" fillId="2" borderId="9" xfId="1" applyFont="1" applyFill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9" fontId="1" fillId="0" borderId="0" xfId="1" applyNumberFormat="1" applyAlignment="1" applyProtection="1">
      <alignment horizontal="left" vertical="center"/>
      <protection locked="0"/>
    </xf>
    <xf numFmtId="0" fontId="11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left" vertical="center" wrapText="1"/>
    </xf>
    <xf numFmtId="0" fontId="6" fillId="0" borderId="0" xfId="2" applyFill="1" applyBorder="1" applyAlignment="1" applyProtection="1">
      <alignment horizontal="left" vertical="center" wrapText="1"/>
    </xf>
    <xf numFmtId="0" fontId="27" fillId="0" borderId="0" xfId="1" applyFont="1" applyAlignment="1" applyProtection="1">
      <alignment horizontal="left" vertical="center" wrapText="1"/>
      <protection hidden="1"/>
    </xf>
    <xf numFmtId="1" fontId="23" fillId="13" borderId="19" xfId="1" applyNumberFormat="1" applyFont="1" applyFill="1" applyBorder="1" applyAlignment="1" applyProtection="1">
      <alignment horizontal="center" vertical="center"/>
      <protection locked="0"/>
    </xf>
    <xf numFmtId="0" fontId="23" fillId="13" borderId="27" xfId="1" applyFont="1" applyFill="1" applyBorder="1" applyAlignment="1" applyProtection="1">
      <alignment horizontal="center" vertical="center"/>
      <protection locked="0"/>
    </xf>
    <xf numFmtId="0" fontId="23" fillId="13" borderId="26" xfId="1" applyFont="1" applyFill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left" vertical="center" wrapText="1"/>
      <protection hidden="1"/>
    </xf>
    <xf numFmtId="0" fontId="20" fillId="0" borderId="0" xfId="1" applyFont="1" applyAlignment="1" applyProtection="1">
      <alignment horizontal="left" vertical="center" wrapText="1"/>
      <protection hidden="1"/>
    </xf>
  </cellXfs>
  <cellStyles count="4">
    <cellStyle name="Euro" xfId="3" xr:uid="{00000000-0005-0000-0000-000000000000}"/>
    <cellStyle name="Link" xfId="2" builtinId="8"/>
    <cellStyle name="Standard" xfId="0" builtinId="0"/>
    <cellStyle name="Standard 2" xfId="1" xr:uid="{00000000-0005-0000-0000-000003000000}"/>
  </cellStyles>
  <dxfs count="7">
    <dxf>
      <fill>
        <patternFill>
          <bgColor indexed="10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4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104775</xdr:rowOff>
        </xdr:from>
        <xdr:to>
          <xdr:col>8</xdr:col>
          <xdr:colOff>1743075</xdr:colOff>
          <xdr:row>1</xdr:row>
          <xdr:rowOff>66675</xdr:rowOff>
        </xdr:to>
        <xdr:sp macro="" textlink="">
          <xdr:nvSpPr>
            <xdr:cNvPr id="1025" name="Speichere_XLS_Click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38100</xdr:rowOff>
    </xdr:from>
    <xdr:to>
      <xdr:col>6</xdr:col>
      <xdr:colOff>314325</xdr:colOff>
      <xdr:row>2</xdr:row>
      <xdr:rowOff>180975</xdr:rowOff>
    </xdr:to>
    <xdr:pic>
      <xdr:nvPicPr>
        <xdr:cNvPr id="2" name="Grafik 1" descr="rz_adl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5" y="38100"/>
          <a:ext cx="647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4</xdr:row>
      <xdr:rowOff>180975</xdr:rowOff>
    </xdr:from>
    <xdr:to>
      <xdr:col>13</xdr:col>
      <xdr:colOff>752475</xdr:colOff>
      <xdr:row>17</xdr:row>
      <xdr:rowOff>104775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2975"/>
          <a:ext cx="4829175" cy="2400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LRG\DM2014_NR_20150204_Meldu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s\AppData\Local\Microsoft\Windows\INetCache\Content.Outlook\VJ6RHBQ2\Meldedatei%20LSM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s\OneDrive\Dokumente\AK%20Rettungssport\Landes-Seniorenmeisterschaften\2019\Meldedatei%20LSM%20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LRG_Wettkampf\LSM2015_OG-Name_20150818_Meld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"/>
      <sheetName val="Ansprechpartner-Meldung"/>
      <sheetName val="Einzel-Meldung"/>
      <sheetName val="Mannschaft-Meldung"/>
      <sheetName val="KR-Meldung"/>
      <sheetName val="Listen"/>
      <sheetName val="Ordner-Meldung"/>
      <sheetName val="Gesamt-Meldung"/>
      <sheetName val="Historie"/>
    </sheetNames>
    <sheetDataSet>
      <sheetData sheetId="0"/>
      <sheetData sheetId="1">
        <row r="2">
          <cell r="E2" t="str">
            <v>NR</v>
          </cell>
        </row>
      </sheetData>
      <sheetData sheetId="2">
        <row r="2">
          <cell r="E2">
            <v>0</v>
          </cell>
        </row>
      </sheetData>
      <sheetData sheetId="3">
        <row r="2">
          <cell r="D2">
            <v>0</v>
          </cell>
        </row>
      </sheetData>
      <sheetData sheetId="4"/>
      <sheetData sheetId="5">
        <row r="2">
          <cell r="C2" t="str">
            <v>AK 12</v>
          </cell>
          <cell r="H2" t="str">
            <v>KR</v>
          </cell>
          <cell r="J2" t="str">
            <v>J</v>
          </cell>
          <cell r="K2" t="str">
            <v>S</v>
          </cell>
        </row>
        <row r="3">
          <cell r="H3" t="str">
            <v>TN</v>
          </cell>
          <cell r="J3" t="str">
            <v>N</v>
          </cell>
          <cell r="K3" t="str">
            <v>P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"/>
      <sheetName val="Ansprechpartner-Meldung"/>
      <sheetName val="Einzel-Meldung"/>
      <sheetName val="Mannschaft-Meldung"/>
      <sheetName val="Gesamtmeldebogen"/>
      <sheetName val="Listen"/>
      <sheetName val="KR-Meldung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F</v>
          </cell>
        </row>
        <row r="3">
          <cell r="K3" t="str">
            <v>V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"/>
      <sheetName val="Ansprechpartner-Meldung"/>
      <sheetName val="Einzel-Meldung"/>
      <sheetName val="Mannschaft-Meldung"/>
      <sheetName val="Gesamtmeldebogen"/>
      <sheetName val="Listen"/>
      <sheetName val="KR-Meldung"/>
      <sheetName val="Tabelle1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F</v>
          </cell>
        </row>
        <row r="3">
          <cell r="K3" t="str">
            <v>V</v>
          </cell>
        </row>
      </sheetData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leitung"/>
      <sheetName val="Ansprechpartner-Meldung"/>
      <sheetName val="Einzel-Meldung"/>
      <sheetName val="Mannschaft-Meldung"/>
      <sheetName val="Gesamtmeldebogen"/>
      <sheetName val="Listen"/>
    </sheetNames>
    <sheetDataSet>
      <sheetData sheetId="0" refreshError="1"/>
      <sheetData sheetId="1" refreshError="1">
        <row r="2">
          <cell r="F2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tabColor rgb="FFFFC000"/>
  </sheetPr>
  <dimension ref="A1:A22"/>
  <sheetViews>
    <sheetView tabSelected="1" view="pageLayout" zoomScaleNormal="100" workbookViewId="0">
      <selection activeCell="B10" sqref="B10"/>
    </sheetView>
  </sheetViews>
  <sheetFormatPr baseColWidth="10" defaultColWidth="11.46484375" defaultRowHeight="12.75"/>
  <cols>
    <col min="1" max="1" width="79.86328125" style="3" customWidth="1"/>
    <col min="2" max="16384" width="11.46484375" style="3"/>
  </cols>
  <sheetData>
    <row r="1" spans="1:1" s="1" customFormat="1" ht="30" customHeight="1">
      <c r="A1" s="66" t="s">
        <v>389</v>
      </c>
    </row>
    <row r="2" spans="1:1" ht="30" customHeight="1">
      <c r="A2" s="67" t="s">
        <v>0</v>
      </c>
    </row>
    <row r="4" spans="1:1" ht="30" customHeight="1">
      <c r="A4" s="68" t="s">
        <v>1</v>
      </c>
    </row>
    <row r="6" spans="1:1" ht="54.95" customHeight="1">
      <c r="A6" s="67" t="s">
        <v>108</v>
      </c>
    </row>
    <row r="8" spans="1:1" ht="48" customHeight="1">
      <c r="A8" s="67" t="s">
        <v>118</v>
      </c>
    </row>
    <row r="10" spans="1:1" s="16" customFormat="1" ht="30" customHeight="1">
      <c r="A10" s="68" t="s">
        <v>2</v>
      </c>
    </row>
    <row r="11" spans="1:1" ht="13.15">
      <c r="A11" s="2"/>
    </row>
    <row r="12" spans="1:1" ht="93.95" customHeight="1">
      <c r="A12" s="67" t="s">
        <v>119</v>
      </c>
    </row>
    <row r="13" spans="1:1" ht="128.25">
      <c r="A13" s="67" t="s">
        <v>394</v>
      </c>
    </row>
    <row r="14" spans="1:1" ht="119.1" customHeight="1">
      <c r="A14" s="67"/>
    </row>
    <row r="15" spans="1:1">
      <c r="A15" s="1"/>
    </row>
    <row r="16" spans="1:1" ht="170.1" customHeight="1">
      <c r="A16" s="1"/>
    </row>
    <row r="18" spans="1:1" ht="13.15">
      <c r="A18" s="68"/>
    </row>
    <row r="19" spans="1:1" collapsed="1">
      <c r="A19" s="1"/>
    </row>
    <row r="20" spans="1:1" s="1" customFormat="1">
      <c r="A20" s="3"/>
    </row>
    <row r="21" spans="1:1" ht="13.15">
      <c r="A21" s="2"/>
    </row>
    <row r="22" spans="1:1">
      <c r="A22" s="1"/>
    </row>
  </sheetData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>
    <oddHeader>&amp;CLSM 2025 in Alsdorf</oddHeader>
    <oddFooter xml:space="preserve">&amp;R&amp;8&amp;P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tabColor rgb="FFFFFF00"/>
    <pageSetUpPr fitToPage="1"/>
  </sheetPr>
  <dimension ref="A1:L36"/>
  <sheetViews>
    <sheetView view="pageLayout" topLeftCell="A10" zoomScaleNormal="80" zoomScaleSheetLayoutView="75" workbookViewId="0">
      <selection activeCell="F1" sqref="F1"/>
    </sheetView>
  </sheetViews>
  <sheetFormatPr baseColWidth="10" defaultColWidth="11.46484375" defaultRowHeight="12.75"/>
  <cols>
    <col min="1" max="1" width="10.53125" style="16" customWidth="1"/>
    <col min="2" max="3" width="20.6640625" style="16" customWidth="1"/>
    <col min="4" max="4" width="22.6640625" style="16" customWidth="1"/>
    <col min="5" max="6" width="14.6640625" style="16" customWidth="1"/>
    <col min="7" max="7" width="25.6640625" style="16" customWidth="1"/>
    <col min="8" max="9" width="25.6640625" style="17" customWidth="1"/>
    <col min="10" max="10" width="11.46484375" style="16"/>
    <col min="11" max="12" width="15.6640625" style="16" customWidth="1"/>
    <col min="13" max="16384" width="11.46484375" style="16"/>
  </cols>
  <sheetData>
    <row r="1" spans="1:12" s="8" customFormat="1" ht="30" customHeight="1" thickBot="1">
      <c r="A1" s="72" t="s">
        <v>113</v>
      </c>
      <c r="B1" s="4"/>
      <c r="C1" s="4"/>
      <c r="D1" s="5"/>
      <c r="E1" s="73" t="s">
        <v>392</v>
      </c>
      <c r="F1" s="6"/>
      <c r="G1" s="135" t="s">
        <v>3</v>
      </c>
      <c r="H1" s="136"/>
      <c r="I1" s="7"/>
    </row>
    <row r="2" spans="1:12" s="8" customFormat="1" ht="30" customHeight="1" thickBot="1">
      <c r="A2" s="9" t="s">
        <v>387</v>
      </c>
      <c r="B2" s="10"/>
      <c r="C2" s="141" t="s">
        <v>78</v>
      </c>
      <c r="D2" s="142"/>
      <c r="E2" s="11" t="str">
        <f>VLOOKUP(C2,Listen!$A$2:$B$168,2,0)</f>
        <v>?</v>
      </c>
      <c r="F2" s="120" t="str">
        <f>VLOOKUP(C2,Listen!$A$2:$B$168,1,0)</f>
        <v xml:space="preserve"> </v>
      </c>
      <c r="G2" s="137"/>
      <c r="H2" s="138"/>
      <c r="I2" s="12"/>
    </row>
    <row r="3" spans="1:12" s="8" customFormat="1" ht="30" customHeight="1">
      <c r="A3" s="130" t="s">
        <v>388</v>
      </c>
      <c r="B3" s="13"/>
      <c r="C3" s="131" t="str">
        <f>VLOOKUP(C2,Listen!$A$2:$D$168,3,0)</f>
        <v xml:space="preserve"> </v>
      </c>
      <c r="D3" s="13"/>
      <c r="E3" s="13"/>
      <c r="F3" s="14"/>
      <c r="G3" s="139"/>
      <c r="H3" s="140"/>
      <c r="I3" s="15"/>
    </row>
    <row r="4" spans="1:12" ht="13.15" thickBot="1"/>
    <row r="5" spans="1:12" ht="45" customHeight="1">
      <c r="A5" s="143" t="s">
        <v>114</v>
      </c>
      <c r="B5" s="144"/>
      <c r="C5" s="144"/>
      <c r="D5" s="144"/>
      <c r="E5" s="144"/>
      <c r="F5" s="144"/>
      <c r="G5" s="144"/>
      <c r="H5" s="144"/>
      <c r="I5" s="145"/>
    </row>
    <row r="6" spans="1:12" s="22" customFormat="1" ht="39" customHeight="1">
      <c r="A6" s="18" t="s">
        <v>21</v>
      </c>
      <c r="B6" s="19" t="s">
        <v>4</v>
      </c>
      <c r="C6" s="19" t="s">
        <v>5</v>
      </c>
      <c r="D6" s="20" t="s">
        <v>6</v>
      </c>
      <c r="E6" s="20" t="s">
        <v>7</v>
      </c>
      <c r="F6" s="20" t="s">
        <v>8</v>
      </c>
      <c r="G6" s="19" t="s">
        <v>9</v>
      </c>
      <c r="H6" s="19" t="s">
        <v>10</v>
      </c>
      <c r="I6" s="21" t="s">
        <v>11</v>
      </c>
    </row>
    <row r="7" spans="1:12" ht="39" customHeight="1" thickBot="1">
      <c r="A7" s="129" t="str">
        <f>IF(C7&lt;&gt;"",'Ansprechpartner-Meldung'!$E$2,"")</f>
        <v/>
      </c>
      <c r="B7" s="23"/>
      <c r="C7" s="23"/>
      <c r="D7" s="24"/>
      <c r="E7" s="25"/>
      <c r="F7" s="25"/>
      <c r="G7" s="25"/>
      <c r="H7" s="26"/>
      <c r="I7" s="27"/>
    </row>
    <row r="8" spans="1:12" ht="13.15" thickBot="1"/>
    <row r="9" spans="1:12" ht="39" customHeight="1">
      <c r="A9" s="143" t="s">
        <v>115</v>
      </c>
      <c r="B9" s="144"/>
      <c r="C9" s="144"/>
      <c r="D9" s="144"/>
      <c r="E9" s="144"/>
      <c r="F9" s="144"/>
      <c r="G9" s="144"/>
      <c r="H9" s="145"/>
      <c r="K9" s="146" t="s">
        <v>12</v>
      </c>
      <c r="L9" s="147"/>
    </row>
    <row r="10" spans="1:12" ht="38.25" customHeight="1">
      <c r="A10" s="18" t="s">
        <v>21</v>
      </c>
      <c r="B10" s="19" t="s">
        <v>4</v>
      </c>
      <c r="C10" s="19" t="s">
        <v>5</v>
      </c>
      <c r="D10" s="20" t="s">
        <v>6</v>
      </c>
      <c r="E10" s="20" t="s">
        <v>7</v>
      </c>
      <c r="F10" s="20" t="s">
        <v>8</v>
      </c>
      <c r="G10" s="19" t="s">
        <v>10</v>
      </c>
      <c r="H10" s="21" t="s">
        <v>11</v>
      </c>
      <c r="K10" s="18" t="s">
        <v>13</v>
      </c>
      <c r="L10" s="21" t="s">
        <v>14</v>
      </c>
    </row>
    <row r="11" spans="1:12" ht="38.25" customHeight="1" thickBot="1">
      <c r="A11" s="69" t="str">
        <f>IF(C11&lt;&gt;"",'Ansprechpartner-Meldung'!$E$2,"")</f>
        <v/>
      </c>
      <c r="B11" s="28"/>
      <c r="C11" s="28"/>
      <c r="D11" s="29"/>
      <c r="E11" s="30"/>
      <c r="F11" s="30"/>
      <c r="G11" s="30"/>
      <c r="H11" s="31"/>
      <c r="K11" s="32">
        <f>COUNTA('Einzel-Meldung'!D2:D200)</f>
        <v>0</v>
      </c>
      <c r="L11" s="33">
        <f>COUNTA('Mannschaft-Meldung'!C3:C26)</f>
        <v>0</v>
      </c>
    </row>
    <row r="12" spans="1:12" ht="38.25" customHeight="1" thickBot="1">
      <c r="A12" s="69" t="str">
        <f>IF(C12&lt;&gt;"",'Ansprechpartner-Meldung'!$E$2,"")</f>
        <v/>
      </c>
      <c r="B12" s="23"/>
      <c r="C12" s="23"/>
      <c r="D12" s="24"/>
      <c r="E12" s="25"/>
      <c r="F12" s="25"/>
      <c r="G12" s="25"/>
      <c r="H12" s="34"/>
      <c r="I12" s="35"/>
    </row>
    <row r="13" spans="1:12">
      <c r="H13" s="16"/>
    </row>
    <row r="14" spans="1:12" ht="38.25" customHeight="1">
      <c r="A14" s="149"/>
      <c r="B14" s="149"/>
      <c r="C14" s="149"/>
      <c r="D14" s="149"/>
      <c r="E14" s="149"/>
      <c r="F14" s="149"/>
      <c r="G14" s="149"/>
      <c r="H14" s="149"/>
    </row>
    <row r="15" spans="1:12" ht="38.25" customHeight="1">
      <c r="A15" s="132"/>
      <c r="B15" s="132"/>
      <c r="C15" s="22"/>
      <c r="D15" s="22"/>
      <c r="E15" s="150"/>
      <c r="F15" s="150"/>
      <c r="G15" s="75"/>
      <c r="H15" s="75"/>
    </row>
    <row r="16" spans="1:12" ht="38.25" customHeight="1">
      <c r="A16" s="133"/>
      <c r="B16" s="133"/>
      <c r="C16" s="76"/>
      <c r="D16" s="76"/>
      <c r="E16" s="151"/>
      <c r="F16" s="151"/>
      <c r="G16" s="77"/>
      <c r="H16" s="77"/>
    </row>
    <row r="17" spans="1:10" ht="38.25" customHeight="1">
      <c r="A17" s="134"/>
      <c r="B17" s="134"/>
      <c r="C17" s="22"/>
      <c r="D17" s="22"/>
      <c r="E17" s="132"/>
      <c r="F17" s="132"/>
      <c r="G17" s="75"/>
      <c r="H17" s="75"/>
    </row>
    <row r="18" spans="1:10" ht="38.25" customHeight="1">
      <c r="A18" s="134"/>
      <c r="B18" s="134"/>
      <c r="C18" s="22"/>
      <c r="D18" s="22"/>
      <c r="E18" s="132"/>
      <c r="F18" s="132"/>
      <c r="G18" s="75"/>
      <c r="H18" s="75"/>
      <c r="I18" s="16"/>
      <c r="J18" s="17"/>
    </row>
    <row r="19" spans="1:10" ht="38.25" customHeight="1">
      <c r="A19" s="134"/>
      <c r="B19" s="134"/>
      <c r="C19" s="22"/>
      <c r="D19" s="22"/>
      <c r="E19" s="132"/>
      <c r="F19" s="132"/>
      <c r="G19" s="75"/>
      <c r="H19" s="75"/>
      <c r="I19" s="16"/>
    </row>
    <row r="20" spans="1:10" ht="38.25" customHeight="1">
      <c r="A20" s="134"/>
      <c r="B20" s="134"/>
      <c r="C20" s="22"/>
      <c r="D20" s="22"/>
      <c r="E20" s="132"/>
      <c r="F20" s="132"/>
      <c r="G20" s="75"/>
      <c r="H20" s="75"/>
      <c r="I20" s="16"/>
    </row>
    <row r="21" spans="1:10" ht="38.25" customHeight="1">
      <c r="A21" s="134"/>
      <c r="B21" s="134"/>
      <c r="C21" s="22"/>
      <c r="D21" s="22"/>
      <c r="E21" s="132"/>
      <c r="F21" s="132"/>
      <c r="G21" s="75"/>
      <c r="H21" s="75"/>
      <c r="I21" s="16"/>
    </row>
    <row r="22" spans="1:10" ht="38.25" customHeight="1">
      <c r="A22" s="134"/>
      <c r="B22" s="134"/>
      <c r="C22" s="22"/>
      <c r="D22" s="22"/>
      <c r="E22" s="132"/>
      <c r="F22" s="132"/>
      <c r="G22" s="75"/>
      <c r="H22" s="75"/>
      <c r="I22" s="16"/>
    </row>
    <row r="23" spans="1:10" ht="38.25" customHeight="1">
      <c r="A23" s="134"/>
      <c r="B23" s="134"/>
      <c r="C23" s="22"/>
      <c r="D23" s="22"/>
      <c r="E23" s="132"/>
      <c r="F23" s="132"/>
      <c r="G23" s="75"/>
      <c r="H23" s="75"/>
      <c r="I23" s="16"/>
    </row>
    <row r="24" spans="1:10" ht="38.25" customHeight="1">
      <c r="A24" s="134"/>
      <c r="B24" s="134"/>
      <c r="C24" s="22"/>
      <c r="D24" s="22"/>
      <c r="E24" s="132"/>
      <c r="F24" s="132"/>
      <c r="G24" s="75"/>
      <c r="H24" s="75"/>
      <c r="I24" s="16"/>
    </row>
    <row r="25" spans="1:10" ht="38.25" customHeight="1">
      <c r="A25" s="134"/>
      <c r="B25" s="134"/>
      <c r="C25" s="22"/>
      <c r="D25" s="22"/>
      <c r="E25" s="132"/>
      <c r="F25" s="132"/>
      <c r="G25" s="75"/>
      <c r="H25" s="75"/>
      <c r="I25" s="16"/>
    </row>
    <row r="26" spans="1:10" ht="38.25" customHeight="1">
      <c r="A26" s="134"/>
      <c r="B26" s="134"/>
      <c r="C26" s="22"/>
      <c r="D26" s="22"/>
      <c r="E26" s="132"/>
      <c r="F26" s="132"/>
      <c r="G26" s="75"/>
      <c r="H26" s="75"/>
      <c r="I26" s="16"/>
    </row>
    <row r="27" spans="1:10" ht="38.25" customHeight="1">
      <c r="A27" s="134"/>
      <c r="B27" s="134"/>
      <c r="C27" s="22"/>
      <c r="D27" s="22"/>
      <c r="E27" s="132"/>
      <c r="F27" s="132"/>
      <c r="G27" s="75"/>
      <c r="H27" s="75"/>
      <c r="I27" s="16"/>
    </row>
    <row r="28" spans="1:10" ht="38.25" customHeight="1">
      <c r="A28" s="134"/>
      <c r="B28" s="134"/>
      <c r="C28" s="22"/>
      <c r="D28" s="22"/>
      <c r="E28" s="132"/>
      <c r="F28" s="132"/>
      <c r="G28" s="75"/>
      <c r="H28" s="75"/>
      <c r="I28" s="16"/>
    </row>
    <row r="29" spans="1:10" ht="38.25" customHeight="1">
      <c r="A29" s="134"/>
      <c r="B29" s="134"/>
      <c r="C29" s="22"/>
      <c r="D29" s="78"/>
      <c r="E29" s="132"/>
      <c r="F29" s="132"/>
      <c r="G29" s="79"/>
      <c r="H29" s="79"/>
      <c r="I29" s="16"/>
    </row>
    <row r="30" spans="1:10" ht="38.25" customHeight="1">
      <c r="A30" s="134"/>
      <c r="B30" s="134"/>
      <c r="C30" s="78"/>
      <c r="D30" s="78"/>
      <c r="E30" s="148"/>
      <c r="F30" s="148"/>
      <c r="G30" s="79"/>
      <c r="H30" s="79"/>
      <c r="I30" s="16"/>
    </row>
    <row r="31" spans="1:10" ht="38.25" customHeight="1">
      <c r="H31" s="16"/>
      <c r="I31" s="16"/>
    </row>
    <row r="32" spans="1:10" ht="38.25" customHeight="1">
      <c r="H32" s="16"/>
      <c r="I32" s="16"/>
    </row>
    <row r="33" spans="2:9" ht="38.25" customHeight="1">
      <c r="H33" s="16"/>
      <c r="I33" s="16"/>
    </row>
    <row r="34" spans="2:9" ht="38.25" customHeight="1">
      <c r="H34" s="16"/>
      <c r="I34" s="16"/>
    </row>
    <row r="35" spans="2:9" ht="38.25" customHeight="1">
      <c r="H35" s="16"/>
      <c r="I35" s="16"/>
    </row>
    <row r="36" spans="2:9" ht="13.15" thickBot="1">
      <c r="B36" s="23"/>
    </row>
  </sheetData>
  <sheetProtection formatCells="0" formatColumns="0" formatRows="0" selectLockedCells="1" autoFilter="0"/>
  <mergeCells count="38">
    <mergeCell ref="E29:F29"/>
    <mergeCell ref="E30:F30"/>
    <mergeCell ref="A30:B30"/>
    <mergeCell ref="A14:H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G1:H3"/>
    <mergeCell ref="C2:D2"/>
    <mergeCell ref="A5:I5"/>
    <mergeCell ref="K9:L9"/>
    <mergeCell ref="A9:H9"/>
    <mergeCell ref="A15:B15"/>
    <mergeCell ref="A16:B16"/>
    <mergeCell ref="A17:B17"/>
    <mergeCell ref="A18:B18"/>
    <mergeCell ref="A19:B19"/>
  </mergeCells>
  <dataValidations disablePrompts="1" xWindow="314" yWindow="313" count="1">
    <dataValidation type="list" showInputMessage="1" showErrorMessage="1" error="Bezirk auswählen" prompt="Bezirk auswählen" sqref="C2:D2" xr:uid="{00000000-0002-0000-0100-000000000000}">
      <formula1>GLD_Liste</formula1>
    </dataValidation>
  </dataValidations>
  <pageMargins left="0.78740157480314965" right="0.78740157480314965" top="0.78740157480314965" bottom="0.59055118110236227" header="0.51181102362204722" footer="0.51181102362204722"/>
  <pageSetup paperSize="9" scale="37" orientation="landscape" horizontalDpi="4294967293" verticalDpi="4294967293" r:id="rId1"/>
  <headerFooter alignWithMargins="0">
    <oddHeader>&amp;C&amp;14LSM 2025 in Alsdorf - &amp;A</oddHeader>
    <oddFooter xml:space="preserve">&amp;L&amp;8&amp;Z&amp;F / &amp;A&amp;R&amp;8&amp;P / &amp;N 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Speichere_XLS_Click">
          <controlPr defaultSize="0" autoLine="0" r:id="rId5">
            <anchor moveWithCells="1">
              <from>
                <xdr:col>8</xdr:col>
                <xdr:colOff>104775</xdr:colOff>
                <xdr:row>0</xdr:row>
                <xdr:rowOff>104775</xdr:rowOff>
              </from>
              <to>
                <xdr:col>8</xdr:col>
                <xdr:colOff>1743075</xdr:colOff>
                <xdr:row>1</xdr:row>
                <xdr:rowOff>66675</xdr:rowOff>
              </to>
            </anchor>
          </controlPr>
        </control>
      </mc:Choice>
      <mc:Fallback>
        <control shapeId="1025" r:id="rId4" name="Speichere_XLS_Click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00B050"/>
    <pageSetUpPr fitToPage="1"/>
  </sheetPr>
  <dimension ref="A1:P20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baseColWidth="10" defaultColWidth="11.46484375" defaultRowHeight="12.75"/>
  <cols>
    <col min="1" max="1" width="12" style="3" customWidth="1"/>
    <col min="2" max="2" width="13.86328125" style="3" customWidth="1"/>
    <col min="3" max="3" width="20.1328125" style="3" customWidth="1"/>
    <col min="4" max="4" width="20.1328125" style="3" bestFit="1" customWidth="1"/>
    <col min="5" max="5" width="10.1328125" style="50" customWidth="1"/>
    <col min="6" max="6" width="20.1328125" style="3" customWidth="1"/>
    <col min="7" max="8" width="24.86328125" style="3" customWidth="1"/>
    <col min="9" max="12" width="11.6640625" style="3" customWidth="1"/>
    <col min="13" max="13" width="9.1328125" style="3" customWidth="1"/>
    <col min="14" max="14" width="10.33203125" style="3" customWidth="1"/>
    <col min="15" max="15" width="12.1328125" style="3" customWidth="1"/>
    <col min="16" max="16384" width="11.46484375" style="3"/>
  </cols>
  <sheetData>
    <row r="1" spans="1:16" s="43" customFormat="1" ht="55.5" customHeight="1">
      <c r="A1" s="37" t="s">
        <v>15</v>
      </c>
      <c r="B1" s="37" t="s">
        <v>16</v>
      </c>
      <c r="C1" s="37" t="s">
        <v>4</v>
      </c>
      <c r="D1" s="37" t="s">
        <v>17</v>
      </c>
      <c r="E1" s="38" t="s">
        <v>18</v>
      </c>
      <c r="F1" s="37" t="s">
        <v>116</v>
      </c>
      <c r="G1" s="40" t="s">
        <v>21</v>
      </c>
      <c r="H1" s="40" t="s">
        <v>64</v>
      </c>
      <c r="I1" s="41" t="s">
        <v>391</v>
      </c>
      <c r="J1" s="41" t="s">
        <v>22</v>
      </c>
      <c r="K1" s="41" t="s">
        <v>23</v>
      </c>
      <c r="L1" s="41" t="s">
        <v>24</v>
      </c>
      <c r="M1" s="39" t="s">
        <v>25</v>
      </c>
      <c r="N1" s="37" t="s">
        <v>117</v>
      </c>
      <c r="O1" s="42" t="s">
        <v>26</v>
      </c>
    </row>
    <row r="2" spans="1:16">
      <c r="A2" s="44"/>
      <c r="B2" s="44"/>
      <c r="C2" s="44"/>
      <c r="D2" s="44"/>
      <c r="E2" s="45"/>
      <c r="F2" s="44"/>
      <c r="G2" s="44"/>
      <c r="H2" s="44"/>
      <c r="I2" s="47"/>
      <c r="J2" s="47"/>
      <c r="K2" s="47"/>
      <c r="L2" s="47"/>
      <c r="M2" s="44"/>
      <c r="N2" s="48" t="str">
        <f t="shared" ref="N2:N16" si="0">IF(OR(B2="AK 25",B2="AK 30",B2="AK 35",B2="AK 40",B2="AK 45"),COUNT(I2:L2),"")</f>
        <v/>
      </c>
      <c r="O2" s="49"/>
      <c r="P2" s="74"/>
    </row>
    <row r="3" spans="1:16">
      <c r="A3" s="44"/>
      <c r="B3" s="44"/>
      <c r="C3" s="44"/>
      <c r="D3" s="44"/>
      <c r="E3" s="45"/>
      <c r="F3" s="44"/>
      <c r="G3" s="44"/>
      <c r="H3" s="44"/>
      <c r="I3" s="47"/>
      <c r="J3" s="47"/>
      <c r="K3" s="47"/>
      <c r="L3" s="47"/>
      <c r="M3" s="44"/>
      <c r="N3" s="48" t="str">
        <f t="shared" si="0"/>
        <v/>
      </c>
      <c r="O3" s="49"/>
      <c r="P3" s="74"/>
    </row>
    <row r="4" spans="1:16">
      <c r="A4" s="44"/>
      <c r="B4" s="44"/>
      <c r="C4" s="44"/>
      <c r="D4" s="44"/>
      <c r="E4" s="45"/>
      <c r="F4" s="44"/>
      <c r="G4" s="44"/>
      <c r="H4" s="44"/>
      <c r="I4" s="47"/>
      <c r="J4" s="47"/>
      <c r="K4" s="47"/>
      <c r="L4" s="47"/>
      <c r="M4" s="44"/>
      <c r="N4" s="48" t="str">
        <f t="shared" si="0"/>
        <v/>
      </c>
      <c r="O4" s="49"/>
      <c r="P4" s="74"/>
    </row>
    <row r="5" spans="1:16">
      <c r="A5" s="44"/>
      <c r="B5" s="44"/>
      <c r="C5" s="44"/>
      <c r="D5" s="44"/>
      <c r="E5" s="45"/>
      <c r="F5" s="44"/>
      <c r="G5" s="44"/>
      <c r="H5" s="44"/>
      <c r="I5" s="47"/>
      <c r="J5" s="47"/>
      <c r="K5" s="47"/>
      <c r="L5" s="47"/>
      <c r="M5" s="44"/>
      <c r="N5" s="48" t="str">
        <f t="shared" si="0"/>
        <v/>
      </c>
      <c r="O5" s="49"/>
      <c r="P5" s="74"/>
    </row>
    <row r="6" spans="1:16">
      <c r="A6" s="44"/>
      <c r="B6" s="44"/>
      <c r="C6" s="44"/>
      <c r="D6" s="44"/>
      <c r="E6" s="45"/>
      <c r="F6" s="44"/>
      <c r="G6" s="44"/>
      <c r="H6" s="44"/>
      <c r="I6" s="47"/>
      <c r="J6" s="47"/>
      <c r="K6" s="47"/>
      <c r="L6" s="47"/>
      <c r="M6" s="44"/>
      <c r="N6" s="48" t="str">
        <f t="shared" si="0"/>
        <v/>
      </c>
      <c r="O6" s="49"/>
      <c r="P6" s="74"/>
    </row>
    <row r="7" spans="1:16">
      <c r="A7" s="44"/>
      <c r="B7" s="44"/>
      <c r="C7" s="44"/>
      <c r="D7" s="44"/>
      <c r="E7" s="45"/>
      <c r="F7" s="44"/>
      <c r="G7" s="44"/>
      <c r="H7" s="44"/>
      <c r="I7" s="47"/>
      <c r="J7" s="47"/>
      <c r="K7" s="47"/>
      <c r="L7" s="47"/>
      <c r="M7" s="44"/>
      <c r="N7" s="48" t="str">
        <f t="shared" si="0"/>
        <v/>
      </c>
      <c r="O7" s="49"/>
      <c r="P7" s="74"/>
    </row>
    <row r="8" spans="1:16">
      <c r="A8" s="44"/>
      <c r="B8" s="44"/>
      <c r="C8" s="44"/>
      <c r="D8" s="44"/>
      <c r="E8" s="45"/>
      <c r="F8" s="44"/>
      <c r="G8" s="44"/>
      <c r="H8" s="44"/>
      <c r="I8" s="47"/>
      <c r="J8" s="47"/>
      <c r="K8" s="47"/>
      <c r="L8" s="47"/>
      <c r="M8" s="44"/>
      <c r="N8" s="48" t="str">
        <f t="shared" si="0"/>
        <v/>
      </c>
      <c r="O8" s="49"/>
    </row>
    <row r="9" spans="1:16">
      <c r="A9" s="44"/>
      <c r="B9" s="44"/>
      <c r="C9" s="44"/>
      <c r="D9" s="44"/>
      <c r="E9" s="45"/>
      <c r="F9" s="44"/>
      <c r="G9" s="44"/>
      <c r="H9" s="44"/>
      <c r="I9" s="47"/>
      <c r="J9" s="47"/>
      <c r="K9" s="47"/>
      <c r="L9" s="47"/>
      <c r="M9" s="44"/>
      <c r="N9" s="48" t="str">
        <f t="shared" si="0"/>
        <v/>
      </c>
      <c r="O9" s="49"/>
    </row>
    <row r="10" spans="1:16">
      <c r="A10" s="44"/>
      <c r="B10" s="44"/>
      <c r="C10" s="44"/>
      <c r="D10" s="44"/>
      <c r="E10" s="45"/>
      <c r="F10" s="44"/>
      <c r="G10" s="44"/>
      <c r="H10" s="44"/>
      <c r="I10" s="47"/>
      <c r="J10" s="47"/>
      <c r="K10" s="47"/>
      <c r="L10" s="47"/>
      <c r="M10" s="44"/>
      <c r="N10" s="48" t="str">
        <f t="shared" si="0"/>
        <v/>
      </c>
      <c r="O10" s="49"/>
    </row>
    <row r="11" spans="1:16">
      <c r="A11" s="44"/>
      <c r="B11" s="44"/>
      <c r="C11" s="44"/>
      <c r="D11" s="44"/>
      <c r="E11" s="45"/>
      <c r="F11" s="44"/>
      <c r="G11" s="44"/>
      <c r="H11" s="44"/>
      <c r="I11" s="47"/>
      <c r="J11" s="47"/>
      <c r="K11" s="47"/>
      <c r="L11" s="47"/>
      <c r="M11" s="44"/>
      <c r="N11" s="48" t="str">
        <f t="shared" si="0"/>
        <v/>
      </c>
      <c r="O11" s="49"/>
    </row>
    <row r="12" spans="1:16">
      <c r="A12" s="44"/>
      <c r="B12" s="44"/>
      <c r="C12" s="44"/>
      <c r="D12" s="44"/>
      <c r="E12" s="45"/>
      <c r="F12" s="44"/>
      <c r="G12" s="44"/>
      <c r="H12" s="44"/>
      <c r="I12" s="47"/>
      <c r="J12" s="47"/>
      <c r="K12" s="47"/>
      <c r="L12" s="47"/>
      <c r="M12" s="44"/>
      <c r="N12" s="48" t="str">
        <f t="shared" si="0"/>
        <v/>
      </c>
      <c r="O12" s="49"/>
    </row>
    <row r="13" spans="1:16">
      <c r="A13" s="44"/>
      <c r="B13" s="44"/>
      <c r="C13" s="44"/>
      <c r="D13" s="44"/>
      <c r="E13" s="45"/>
      <c r="F13" s="44"/>
      <c r="G13" s="44"/>
      <c r="H13" s="44"/>
      <c r="I13" s="47"/>
      <c r="J13" s="47"/>
      <c r="K13" s="47"/>
      <c r="L13" s="47"/>
      <c r="M13" s="44"/>
      <c r="N13" s="48" t="str">
        <f t="shared" si="0"/>
        <v/>
      </c>
      <c r="O13" s="49"/>
    </row>
    <row r="14" spans="1:16">
      <c r="A14" s="44"/>
      <c r="B14" s="44"/>
      <c r="C14" s="44"/>
      <c r="D14" s="44"/>
      <c r="E14" s="45"/>
      <c r="F14" s="44"/>
      <c r="G14" s="44"/>
      <c r="H14" s="44"/>
      <c r="I14" s="47"/>
      <c r="J14" s="47"/>
      <c r="K14" s="47"/>
      <c r="L14" s="47"/>
      <c r="M14" s="44"/>
      <c r="N14" s="48" t="str">
        <f t="shared" si="0"/>
        <v/>
      </c>
      <c r="O14" s="49"/>
    </row>
    <row r="15" spans="1:16">
      <c r="A15" s="44"/>
      <c r="B15" s="44"/>
      <c r="C15" s="44"/>
      <c r="D15" s="44"/>
      <c r="E15" s="45"/>
      <c r="F15" s="44"/>
      <c r="G15" s="44"/>
      <c r="H15" s="44"/>
      <c r="I15" s="47"/>
      <c r="J15" s="47"/>
      <c r="K15" s="47"/>
      <c r="L15" s="47"/>
      <c r="M15" s="44"/>
      <c r="N15" s="48" t="str">
        <f t="shared" si="0"/>
        <v/>
      </c>
      <c r="O15" s="49"/>
    </row>
    <row r="16" spans="1:16">
      <c r="A16" s="44"/>
      <c r="B16" s="44"/>
      <c r="C16" s="44"/>
      <c r="D16" s="44"/>
      <c r="E16" s="45"/>
      <c r="F16" s="44"/>
      <c r="G16" s="44"/>
      <c r="H16" s="44"/>
      <c r="I16" s="47"/>
      <c r="J16" s="47"/>
      <c r="K16" s="47"/>
      <c r="L16" s="47"/>
      <c r="M16" s="44"/>
      <c r="N16" s="48" t="str">
        <f t="shared" si="0"/>
        <v/>
      </c>
      <c r="O16" s="49"/>
    </row>
    <row r="17" spans="1:15">
      <c r="A17" s="44"/>
      <c r="B17" s="44"/>
      <c r="C17" s="44"/>
      <c r="D17" s="44"/>
      <c r="E17" s="45"/>
      <c r="F17" s="44"/>
      <c r="G17" s="44"/>
      <c r="H17" s="44"/>
      <c r="I17" s="47"/>
      <c r="J17" s="47"/>
      <c r="K17" s="47"/>
      <c r="L17" s="47"/>
      <c r="M17" s="44"/>
      <c r="N17" s="48" t="str">
        <f>IF(OR(B17="AK 25",B17="AK 30",B17="AK 35",B17="AK 40",B17="AK 45"),COUNT(I17:L17),"")</f>
        <v/>
      </c>
      <c r="O17" s="49"/>
    </row>
    <row r="18" spans="1:15">
      <c r="A18" s="44"/>
      <c r="B18" s="44"/>
      <c r="C18" s="44"/>
      <c r="D18" s="44"/>
      <c r="E18" s="45"/>
      <c r="F18" s="44"/>
      <c r="G18" s="44"/>
      <c r="H18" s="44"/>
      <c r="I18" s="47"/>
      <c r="J18" s="47"/>
      <c r="K18" s="47"/>
      <c r="L18" s="47"/>
      <c r="M18" s="44"/>
      <c r="N18" s="48" t="str">
        <f t="shared" ref="N18:N81" si="1">IF(OR(B18="AK 25",B18="AK 30",B18="AK 35",B18="AK 40",B18="AK 45"),COUNT(I18:L18),"")</f>
        <v/>
      </c>
      <c r="O18" s="49"/>
    </row>
    <row r="19" spans="1:15">
      <c r="A19" s="44"/>
      <c r="B19" s="44"/>
      <c r="C19" s="44"/>
      <c r="D19" s="44"/>
      <c r="E19" s="45"/>
      <c r="F19" s="44"/>
      <c r="G19" s="44"/>
      <c r="H19" s="44"/>
      <c r="I19" s="47"/>
      <c r="J19" s="47"/>
      <c r="K19" s="47"/>
      <c r="L19" s="47"/>
      <c r="M19" s="44"/>
      <c r="N19" s="48" t="str">
        <f t="shared" si="1"/>
        <v/>
      </c>
      <c r="O19" s="49"/>
    </row>
    <row r="20" spans="1:15">
      <c r="A20" s="44"/>
      <c r="B20" s="44"/>
      <c r="C20" s="44"/>
      <c r="D20" s="44"/>
      <c r="E20" s="45"/>
      <c r="F20" s="44"/>
      <c r="G20" s="44"/>
      <c r="H20" s="44"/>
      <c r="I20" s="47"/>
      <c r="J20" s="47"/>
      <c r="K20" s="47"/>
      <c r="L20" s="47"/>
      <c r="M20" s="44"/>
      <c r="N20" s="48" t="str">
        <f t="shared" si="1"/>
        <v/>
      </c>
      <c r="O20" s="49"/>
    </row>
    <row r="21" spans="1:15">
      <c r="A21" s="44"/>
      <c r="B21" s="44"/>
      <c r="C21" s="44"/>
      <c r="D21" s="44"/>
      <c r="E21" s="45"/>
      <c r="F21" s="44"/>
      <c r="G21" s="44"/>
      <c r="H21" s="44"/>
      <c r="I21" s="47"/>
      <c r="J21" s="47"/>
      <c r="K21" s="47"/>
      <c r="L21" s="47"/>
      <c r="M21" s="44"/>
      <c r="N21" s="48" t="str">
        <f t="shared" si="1"/>
        <v/>
      </c>
      <c r="O21" s="49"/>
    </row>
    <row r="22" spans="1:15">
      <c r="A22" s="44"/>
      <c r="B22" s="44"/>
      <c r="C22" s="44"/>
      <c r="D22" s="44"/>
      <c r="E22" s="45"/>
      <c r="F22" s="44"/>
      <c r="G22" s="44"/>
      <c r="H22" s="44"/>
      <c r="I22" s="47"/>
      <c r="J22" s="47"/>
      <c r="K22" s="47"/>
      <c r="L22" s="47"/>
      <c r="M22" s="44"/>
      <c r="N22" s="48" t="str">
        <f t="shared" si="1"/>
        <v/>
      </c>
      <c r="O22" s="49"/>
    </row>
    <row r="23" spans="1:15">
      <c r="A23" s="44"/>
      <c r="B23" s="44"/>
      <c r="C23" s="44"/>
      <c r="D23" s="44"/>
      <c r="E23" s="45"/>
      <c r="F23" s="44"/>
      <c r="G23" s="44"/>
      <c r="H23" s="44"/>
      <c r="I23" s="47"/>
      <c r="J23" s="47"/>
      <c r="K23" s="47"/>
      <c r="L23" s="47"/>
      <c r="M23" s="44"/>
      <c r="N23" s="48" t="str">
        <f t="shared" si="1"/>
        <v/>
      </c>
      <c r="O23" s="49"/>
    </row>
    <row r="24" spans="1:15">
      <c r="A24" s="44"/>
      <c r="B24" s="44"/>
      <c r="C24" s="44"/>
      <c r="D24" s="44"/>
      <c r="E24" s="45"/>
      <c r="F24" s="44"/>
      <c r="G24" s="44"/>
      <c r="H24" s="44"/>
      <c r="I24" s="47"/>
      <c r="J24" s="47"/>
      <c r="K24" s="47"/>
      <c r="L24" s="47"/>
      <c r="M24" s="44"/>
      <c r="N24" s="48" t="str">
        <f t="shared" si="1"/>
        <v/>
      </c>
      <c r="O24" s="49"/>
    </row>
    <row r="25" spans="1:15">
      <c r="A25" s="44"/>
      <c r="B25" s="44"/>
      <c r="C25" s="44"/>
      <c r="D25" s="44"/>
      <c r="E25" s="45"/>
      <c r="F25" s="44"/>
      <c r="G25" s="44"/>
      <c r="H25" s="44"/>
      <c r="I25" s="47"/>
      <c r="J25" s="47"/>
      <c r="K25" s="47"/>
      <c r="L25" s="47"/>
      <c r="M25" s="44"/>
      <c r="N25" s="48" t="str">
        <f t="shared" si="1"/>
        <v/>
      </c>
      <c r="O25" s="49"/>
    </row>
    <row r="26" spans="1:15">
      <c r="A26" s="44"/>
      <c r="B26" s="44"/>
      <c r="C26" s="44"/>
      <c r="D26" s="44"/>
      <c r="E26" s="45"/>
      <c r="F26" s="44"/>
      <c r="G26" s="44"/>
      <c r="H26" s="44"/>
      <c r="I26" s="47"/>
      <c r="J26" s="47"/>
      <c r="K26" s="47"/>
      <c r="L26" s="47"/>
      <c r="M26" s="44"/>
      <c r="N26" s="48" t="str">
        <f t="shared" si="1"/>
        <v/>
      </c>
      <c r="O26" s="49"/>
    </row>
    <row r="27" spans="1:15">
      <c r="A27" s="44"/>
      <c r="B27" s="44"/>
      <c r="C27" s="44"/>
      <c r="D27" s="44"/>
      <c r="E27" s="45"/>
      <c r="F27" s="44"/>
      <c r="G27" s="44"/>
      <c r="H27" s="44"/>
      <c r="I27" s="47"/>
      <c r="J27" s="47"/>
      <c r="K27" s="47"/>
      <c r="L27" s="47"/>
      <c r="M27" s="44"/>
      <c r="N27" s="48" t="str">
        <f t="shared" si="1"/>
        <v/>
      </c>
      <c r="O27" s="49"/>
    </row>
    <row r="28" spans="1:15">
      <c r="A28" s="44"/>
      <c r="B28" s="44"/>
      <c r="C28" s="44"/>
      <c r="D28" s="44"/>
      <c r="E28" s="45"/>
      <c r="F28" s="44"/>
      <c r="G28" s="44"/>
      <c r="H28" s="44"/>
      <c r="I28" s="47"/>
      <c r="J28" s="47"/>
      <c r="K28" s="47"/>
      <c r="L28" s="47"/>
      <c r="M28" s="44"/>
      <c r="N28" s="48" t="str">
        <f t="shared" si="1"/>
        <v/>
      </c>
      <c r="O28" s="49"/>
    </row>
    <row r="29" spans="1:15">
      <c r="A29" s="44"/>
      <c r="B29" s="44"/>
      <c r="C29" s="44"/>
      <c r="D29" s="44"/>
      <c r="E29" s="45"/>
      <c r="F29" s="44"/>
      <c r="G29" s="44"/>
      <c r="H29" s="44"/>
      <c r="I29" s="47"/>
      <c r="J29" s="47"/>
      <c r="K29" s="47"/>
      <c r="L29" s="47"/>
      <c r="M29" s="44"/>
      <c r="N29" s="48" t="str">
        <f t="shared" si="1"/>
        <v/>
      </c>
      <c r="O29" s="49"/>
    </row>
    <row r="30" spans="1:15">
      <c r="A30" s="44"/>
      <c r="B30" s="44"/>
      <c r="C30" s="44"/>
      <c r="D30" s="44"/>
      <c r="E30" s="45"/>
      <c r="F30" s="44"/>
      <c r="G30" s="44"/>
      <c r="H30" s="44"/>
      <c r="I30" s="47"/>
      <c r="J30" s="47"/>
      <c r="K30" s="47"/>
      <c r="L30" s="47"/>
      <c r="M30" s="44"/>
      <c r="N30" s="48" t="str">
        <f t="shared" si="1"/>
        <v/>
      </c>
      <c r="O30" s="49"/>
    </row>
    <row r="31" spans="1:15">
      <c r="A31" s="44"/>
      <c r="B31" s="44"/>
      <c r="C31" s="44"/>
      <c r="D31" s="44"/>
      <c r="E31" s="45"/>
      <c r="F31" s="44"/>
      <c r="G31" s="44"/>
      <c r="H31" s="44"/>
      <c r="I31" s="47"/>
      <c r="J31" s="47"/>
      <c r="K31" s="47"/>
      <c r="L31" s="47"/>
      <c r="M31" s="44"/>
      <c r="N31" s="48" t="str">
        <f t="shared" si="1"/>
        <v/>
      </c>
      <c r="O31" s="49"/>
    </row>
    <row r="32" spans="1:15">
      <c r="A32" s="44"/>
      <c r="B32" s="44"/>
      <c r="C32" s="44"/>
      <c r="D32" s="44"/>
      <c r="E32" s="45"/>
      <c r="F32" s="44"/>
      <c r="G32" s="44"/>
      <c r="H32" s="44"/>
      <c r="I32" s="47"/>
      <c r="J32" s="47"/>
      <c r="K32" s="47"/>
      <c r="L32" s="47"/>
      <c r="M32" s="44"/>
      <c r="N32" s="48" t="str">
        <f t="shared" si="1"/>
        <v/>
      </c>
      <c r="O32" s="49"/>
    </row>
    <row r="33" spans="1:15">
      <c r="A33" s="44"/>
      <c r="B33" s="44"/>
      <c r="C33" s="44"/>
      <c r="D33" s="44"/>
      <c r="E33" s="45"/>
      <c r="F33" s="44"/>
      <c r="G33" s="44"/>
      <c r="H33" s="44"/>
      <c r="I33" s="47"/>
      <c r="J33" s="47"/>
      <c r="K33" s="47"/>
      <c r="L33" s="47"/>
      <c r="M33" s="44"/>
      <c r="N33" s="48" t="str">
        <f t="shared" si="1"/>
        <v/>
      </c>
      <c r="O33" s="49"/>
    </row>
    <row r="34" spans="1:15">
      <c r="A34" s="44"/>
      <c r="B34" s="44"/>
      <c r="C34" s="44"/>
      <c r="D34" s="44"/>
      <c r="E34" s="45"/>
      <c r="F34" s="44"/>
      <c r="G34" s="44"/>
      <c r="H34" s="44"/>
      <c r="I34" s="47"/>
      <c r="J34" s="47"/>
      <c r="K34" s="47"/>
      <c r="L34" s="47"/>
      <c r="M34" s="44"/>
      <c r="N34" s="48" t="str">
        <f t="shared" si="1"/>
        <v/>
      </c>
      <c r="O34" s="49"/>
    </row>
    <row r="35" spans="1:15">
      <c r="A35" s="44"/>
      <c r="B35" s="44"/>
      <c r="C35" s="44"/>
      <c r="D35" s="44"/>
      <c r="E35" s="45"/>
      <c r="F35" s="44"/>
      <c r="G35" s="44"/>
      <c r="H35" s="44"/>
      <c r="I35" s="47"/>
      <c r="J35" s="47"/>
      <c r="K35" s="47"/>
      <c r="L35" s="47"/>
      <c r="M35" s="44"/>
      <c r="N35" s="48" t="str">
        <f t="shared" si="1"/>
        <v/>
      </c>
      <c r="O35" s="49"/>
    </row>
    <row r="36" spans="1:15">
      <c r="A36" s="44"/>
      <c r="B36" s="44"/>
      <c r="C36" s="44"/>
      <c r="D36" s="44"/>
      <c r="E36" s="45"/>
      <c r="F36" s="44"/>
      <c r="G36" s="44"/>
      <c r="H36" s="44"/>
      <c r="I36" s="47"/>
      <c r="J36" s="47"/>
      <c r="K36" s="47"/>
      <c r="L36" s="47"/>
      <c r="M36" s="44"/>
      <c r="N36" s="48" t="str">
        <f t="shared" si="1"/>
        <v/>
      </c>
      <c r="O36" s="49"/>
    </row>
    <row r="37" spans="1:15">
      <c r="A37" s="44"/>
      <c r="B37" s="44"/>
      <c r="C37" s="44"/>
      <c r="D37" s="44"/>
      <c r="E37" s="45"/>
      <c r="F37" s="44"/>
      <c r="G37" s="44"/>
      <c r="H37" s="44"/>
      <c r="I37" s="47"/>
      <c r="J37" s="47"/>
      <c r="K37" s="47"/>
      <c r="L37" s="47"/>
      <c r="M37" s="44"/>
      <c r="N37" s="48" t="str">
        <f t="shared" si="1"/>
        <v/>
      </c>
      <c r="O37" s="49"/>
    </row>
    <row r="38" spans="1:15">
      <c r="A38" s="44"/>
      <c r="B38" s="44"/>
      <c r="C38" s="44"/>
      <c r="D38" s="44"/>
      <c r="E38" s="45"/>
      <c r="F38" s="44"/>
      <c r="G38" s="44"/>
      <c r="H38" s="44"/>
      <c r="I38" s="47"/>
      <c r="J38" s="47"/>
      <c r="K38" s="47"/>
      <c r="L38" s="47"/>
      <c r="M38" s="44"/>
      <c r="N38" s="48" t="str">
        <f t="shared" si="1"/>
        <v/>
      </c>
      <c r="O38" s="49"/>
    </row>
    <row r="39" spans="1:15">
      <c r="A39" s="44"/>
      <c r="B39" s="44"/>
      <c r="C39" s="44"/>
      <c r="D39" s="44"/>
      <c r="E39" s="45"/>
      <c r="F39" s="44"/>
      <c r="G39" s="44"/>
      <c r="H39" s="44"/>
      <c r="I39" s="47"/>
      <c r="J39" s="47"/>
      <c r="K39" s="47"/>
      <c r="L39" s="47"/>
      <c r="M39" s="44"/>
      <c r="N39" s="48" t="str">
        <f t="shared" si="1"/>
        <v/>
      </c>
      <c r="O39" s="49"/>
    </row>
    <row r="40" spans="1:15">
      <c r="A40" s="44"/>
      <c r="B40" s="44"/>
      <c r="C40" s="44"/>
      <c r="D40" s="44"/>
      <c r="E40" s="45"/>
      <c r="F40" s="44"/>
      <c r="G40" s="44"/>
      <c r="H40" s="44"/>
      <c r="I40" s="47"/>
      <c r="J40" s="47"/>
      <c r="K40" s="47"/>
      <c r="L40" s="47"/>
      <c r="M40" s="44"/>
      <c r="N40" s="48" t="str">
        <f t="shared" si="1"/>
        <v/>
      </c>
      <c r="O40" s="49"/>
    </row>
    <row r="41" spans="1:15">
      <c r="A41" s="44"/>
      <c r="B41" s="44"/>
      <c r="C41" s="44"/>
      <c r="D41" s="44"/>
      <c r="E41" s="45"/>
      <c r="F41" s="44"/>
      <c r="G41" s="44"/>
      <c r="H41" s="44"/>
      <c r="I41" s="47"/>
      <c r="J41" s="47"/>
      <c r="K41" s="47"/>
      <c r="L41" s="47"/>
      <c r="M41" s="44"/>
      <c r="N41" s="48" t="str">
        <f t="shared" si="1"/>
        <v/>
      </c>
      <c r="O41" s="49"/>
    </row>
    <row r="42" spans="1:15">
      <c r="A42" s="44"/>
      <c r="B42" s="44"/>
      <c r="C42" s="44"/>
      <c r="D42" s="44"/>
      <c r="E42" s="45"/>
      <c r="F42" s="44"/>
      <c r="G42" s="44"/>
      <c r="H42" s="44"/>
      <c r="I42" s="47"/>
      <c r="J42" s="47"/>
      <c r="K42" s="47"/>
      <c r="L42" s="47"/>
      <c r="M42" s="44"/>
      <c r="N42" s="48" t="str">
        <f t="shared" si="1"/>
        <v/>
      </c>
      <c r="O42" s="49"/>
    </row>
    <row r="43" spans="1:15">
      <c r="A43" s="44"/>
      <c r="B43" s="44"/>
      <c r="C43" s="44"/>
      <c r="D43" s="44"/>
      <c r="E43" s="45"/>
      <c r="F43" s="44"/>
      <c r="G43" s="44"/>
      <c r="H43" s="44"/>
      <c r="I43" s="47"/>
      <c r="J43" s="47"/>
      <c r="K43" s="47"/>
      <c r="L43" s="47"/>
      <c r="M43" s="44"/>
      <c r="N43" s="48" t="str">
        <f t="shared" si="1"/>
        <v/>
      </c>
      <c r="O43" s="49"/>
    </row>
    <row r="44" spans="1:15">
      <c r="A44" s="44"/>
      <c r="B44" s="44"/>
      <c r="C44" s="44"/>
      <c r="D44" s="44"/>
      <c r="E44" s="45"/>
      <c r="F44" s="44"/>
      <c r="G44" s="44"/>
      <c r="H44" s="44"/>
      <c r="I44" s="47"/>
      <c r="J44" s="47"/>
      <c r="K44" s="47"/>
      <c r="L44" s="47"/>
      <c r="M44" s="44"/>
      <c r="N44" s="48" t="str">
        <f t="shared" si="1"/>
        <v/>
      </c>
      <c r="O44" s="49"/>
    </row>
    <row r="45" spans="1:15">
      <c r="A45" s="44"/>
      <c r="B45" s="44"/>
      <c r="C45" s="44"/>
      <c r="D45" s="44"/>
      <c r="E45" s="45"/>
      <c r="F45" s="44"/>
      <c r="G45" s="44"/>
      <c r="H45" s="44"/>
      <c r="I45" s="47"/>
      <c r="J45" s="47"/>
      <c r="K45" s="47"/>
      <c r="L45" s="47"/>
      <c r="M45" s="44"/>
      <c r="N45" s="48" t="str">
        <f t="shared" si="1"/>
        <v/>
      </c>
      <c r="O45" s="49"/>
    </row>
    <row r="46" spans="1:15">
      <c r="A46" s="44"/>
      <c r="B46" s="44"/>
      <c r="C46" s="44"/>
      <c r="D46" s="44"/>
      <c r="E46" s="45"/>
      <c r="F46" s="44"/>
      <c r="G46" s="44"/>
      <c r="H46" s="44"/>
      <c r="I46" s="47"/>
      <c r="J46" s="47"/>
      <c r="K46" s="47"/>
      <c r="L46" s="47"/>
      <c r="M46" s="44"/>
      <c r="N46" s="48" t="str">
        <f t="shared" si="1"/>
        <v/>
      </c>
      <c r="O46" s="49"/>
    </row>
    <row r="47" spans="1:15">
      <c r="A47" s="44"/>
      <c r="B47" s="44"/>
      <c r="C47" s="44"/>
      <c r="D47" s="44"/>
      <c r="E47" s="45"/>
      <c r="F47" s="44"/>
      <c r="G47" s="44"/>
      <c r="H47" s="44"/>
      <c r="I47" s="47"/>
      <c r="J47" s="47"/>
      <c r="K47" s="47"/>
      <c r="L47" s="47"/>
      <c r="M47" s="44"/>
      <c r="N47" s="48" t="str">
        <f t="shared" si="1"/>
        <v/>
      </c>
      <c r="O47" s="49"/>
    </row>
    <row r="48" spans="1:15">
      <c r="A48" s="44"/>
      <c r="B48" s="44"/>
      <c r="C48" s="44"/>
      <c r="D48" s="44"/>
      <c r="E48" s="45"/>
      <c r="F48" s="44"/>
      <c r="G48" s="44"/>
      <c r="H48" s="44"/>
      <c r="I48" s="47"/>
      <c r="J48" s="47"/>
      <c r="K48" s="47"/>
      <c r="L48" s="47"/>
      <c r="M48" s="44"/>
      <c r="N48" s="48" t="str">
        <f t="shared" si="1"/>
        <v/>
      </c>
      <c r="O48" s="49"/>
    </row>
    <row r="49" spans="1:15">
      <c r="A49" s="44"/>
      <c r="B49" s="44"/>
      <c r="C49" s="44"/>
      <c r="D49" s="44"/>
      <c r="E49" s="45"/>
      <c r="F49" s="44"/>
      <c r="G49" s="44"/>
      <c r="H49" s="44"/>
      <c r="I49" s="47"/>
      <c r="J49" s="47"/>
      <c r="K49" s="47"/>
      <c r="L49" s="47"/>
      <c r="M49" s="44"/>
      <c r="N49" s="48" t="str">
        <f t="shared" si="1"/>
        <v/>
      </c>
      <c r="O49" s="49"/>
    </row>
    <row r="50" spans="1:15">
      <c r="A50" s="44"/>
      <c r="B50" s="44"/>
      <c r="C50" s="44"/>
      <c r="D50" s="44"/>
      <c r="E50" s="45"/>
      <c r="F50" s="44"/>
      <c r="G50" s="44"/>
      <c r="H50" s="44"/>
      <c r="I50" s="47"/>
      <c r="J50" s="47"/>
      <c r="K50" s="47"/>
      <c r="L50" s="47"/>
      <c r="M50" s="44"/>
      <c r="N50" s="48" t="str">
        <f t="shared" si="1"/>
        <v/>
      </c>
      <c r="O50" s="49"/>
    </row>
    <row r="51" spans="1:15">
      <c r="A51" s="44"/>
      <c r="B51" s="44"/>
      <c r="C51" s="44"/>
      <c r="D51" s="44"/>
      <c r="E51" s="45"/>
      <c r="F51" s="44"/>
      <c r="G51" s="44"/>
      <c r="H51" s="44"/>
      <c r="I51" s="47"/>
      <c r="J51" s="47"/>
      <c r="K51" s="47"/>
      <c r="L51" s="47"/>
      <c r="M51" s="44"/>
      <c r="N51" s="48" t="str">
        <f t="shared" si="1"/>
        <v/>
      </c>
      <c r="O51" s="49"/>
    </row>
    <row r="52" spans="1:15">
      <c r="A52" s="44"/>
      <c r="B52" s="44"/>
      <c r="C52" s="44"/>
      <c r="D52" s="44"/>
      <c r="E52" s="45"/>
      <c r="F52" s="44"/>
      <c r="G52" s="44"/>
      <c r="H52" s="44"/>
      <c r="I52" s="47"/>
      <c r="J52" s="47"/>
      <c r="K52" s="47"/>
      <c r="L52" s="47"/>
      <c r="M52" s="44"/>
      <c r="N52" s="48" t="str">
        <f t="shared" si="1"/>
        <v/>
      </c>
      <c r="O52" s="49"/>
    </row>
    <row r="53" spans="1:15">
      <c r="A53" s="44"/>
      <c r="B53" s="44"/>
      <c r="C53" s="44"/>
      <c r="D53" s="44"/>
      <c r="E53" s="45"/>
      <c r="F53" s="44"/>
      <c r="G53" s="44"/>
      <c r="H53" s="44"/>
      <c r="I53" s="47"/>
      <c r="J53" s="47"/>
      <c r="K53" s="47"/>
      <c r="L53" s="47"/>
      <c r="M53" s="44"/>
      <c r="N53" s="48" t="str">
        <f t="shared" si="1"/>
        <v/>
      </c>
      <c r="O53" s="49"/>
    </row>
    <row r="54" spans="1:15">
      <c r="A54" s="44"/>
      <c r="B54" s="44"/>
      <c r="C54" s="44"/>
      <c r="D54" s="44"/>
      <c r="E54" s="45"/>
      <c r="F54" s="44"/>
      <c r="G54" s="44"/>
      <c r="H54" s="44"/>
      <c r="I54" s="47"/>
      <c r="J54" s="47"/>
      <c r="K54" s="47"/>
      <c r="L54" s="47"/>
      <c r="M54" s="44"/>
      <c r="N54" s="48" t="str">
        <f t="shared" si="1"/>
        <v/>
      </c>
      <c r="O54" s="49"/>
    </row>
    <row r="55" spans="1:15">
      <c r="A55" s="44"/>
      <c r="B55" s="44"/>
      <c r="C55" s="44"/>
      <c r="D55" s="44"/>
      <c r="E55" s="45"/>
      <c r="F55" s="44"/>
      <c r="G55" s="44"/>
      <c r="H55" s="44"/>
      <c r="I55" s="47"/>
      <c r="J55" s="47"/>
      <c r="K55" s="47"/>
      <c r="L55" s="47"/>
      <c r="M55" s="44"/>
      <c r="N55" s="48" t="str">
        <f t="shared" si="1"/>
        <v/>
      </c>
      <c r="O55" s="49"/>
    </row>
    <row r="56" spans="1:15">
      <c r="A56" s="44"/>
      <c r="B56" s="44"/>
      <c r="C56" s="44"/>
      <c r="D56" s="44"/>
      <c r="E56" s="45"/>
      <c r="F56" s="44"/>
      <c r="G56" s="44"/>
      <c r="H56" s="44"/>
      <c r="I56" s="47"/>
      <c r="J56" s="47"/>
      <c r="K56" s="47"/>
      <c r="L56" s="47"/>
      <c r="M56" s="44"/>
      <c r="N56" s="48" t="str">
        <f t="shared" si="1"/>
        <v/>
      </c>
      <c r="O56" s="49"/>
    </row>
    <row r="57" spans="1:15">
      <c r="A57" s="44"/>
      <c r="B57" s="44"/>
      <c r="C57" s="44"/>
      <c r="D57" s="44"/>
      <c r="E57" s="45"/>
      <c r="F57" s="44"/>
      <c r="G57" s="44"/>
      <c r="H57" s="44"/>
      <c r="I57" s="47"/>
      <c r="J57" s="47"/>
      <c r="K57" s="47"/>
      <c r="L57" s="47"/>
      <c r="M57" s="44"/>
      <c r="N57" s="48" t="str">
        <f t="shared" si="1"/>
        <v/>
      </c>
      <c r="O57" s="49"/>
    </row>
    <row r="58" spans="1:15">
      <c r="A58" s="44"/>
      <c r="B58" s="44"/>
      <c r="C58" s="44"/>
      <c r="D58" s="44"/>
      <c r="E58" s="45"/>
      <c r="F58" s="44"/>
      <c r="G58" s="44"/>
      <c r="H58" s="44"/>
      <c r="I58" s="47"/>
      <c r="J58" s="47"/>
      <c r="K58" s="47"/>
      <c r="L58" s="47"/>
      <c r="M58" s="44"/>
      <c r="N58" s="48" t="str">
        <f t="shared" si="1"/>
        <v/>
      </c>
      <c r="O58" s="49"/>
    </row>
    <row r="59" spans="1:15">
      <c r="A59" s="44"/>
      <c r="B59" s="44"/>
      <c r="C59" s="44"/>
      <c r="D59" s="44"/>
      <c r="E59" s="45"/>
      <c r="F59" s="44"/>
      <c r="G59" s="44"/>
      <c r="H59" s="44"/>
      <c r="I59" s="47"/>
      <c r="J59" s="47"/>
      <c r="K59" s="47"/>
      <c r="L59" s="47"/>
      <c r="M59" s="44"/>
      <c r="N59" s="48" t="str">
        <f t="shared" si="1"/>
        <v/>
      </c>
      <c r="O59" s="49"/>
    </row>
    <row r="60" spans="1:15">
      <c r="A60" s="44"/>
      <c r="B60" s="44"/>
      <c r="C60" s="44"/>
      <c r="D60" s="44"/>
      <c r="E60" s="45"/>
      <c r="F60" s="44"/>
      <c r="G60" s="44"/>
      <c r="H60" s="44"/>
      <c r="I60" s="47"/>
      <c r="J60" s="47"/>
      <c r="K60" s="47"/>
      <c r="L60" s="47"/>
      <c r="M60" s="44"/>
      <c r="N60" s="48" t="str">
        <f t="shared" si="1"/>
        <v/>
      </c>
      <c r="O60" s="49"/>
    </row>
    <row r="61" spans="1:15">
      <c r="A61" s="44"/>
      <c r="B61" s="44"/>
      <c r="C61" s="44"/>
      <c r="D61" s="44"/>
      <c r="E61" s="45"/>
      <c r="F61" s="44"/>
      <c r="G61" s="44"/>
      <c r="H61" s="44"/>
      <c r="I61" s="47"/>
      <c r="J61" s="47"/>
      <c r="K61" s="47"/>
      <c r="L61" s="47"/>
      <c r="M61" s="44"/>
      <c r="N61" s="48" t="str">
        <f t="shared" si="1"/>
        <v/>
      </c>
      <c r="O61" s="49"/>
    </row>
    <row r="62" spans="1:15">
      <c r="A62" s="44"/>
      <c r="B62" s="44"/>
      <c r="C62" s="44"/>
      <c r="D62" s="44"/>
      <c r="E62" s="45"/>
      <c r="F62" s="44"/>
      <c r="G62" s="44"/>
      <c r="H62" s="44"/>
      <c r="I62" s="47"/>
      <c r="J62" s="47"/>
      <c r="K62" s="47"/>
      <c r="L62" s="47"/>
      <c r="M62" s="44"/>
      <c r="N62" s="48" t="str">
        <f t="shared" si="1"/>
        <v/>
      </c>
      <c r="O62" s="49"/>
    </row>
    <row r="63" spans="1:15">
      <c r="A63" s="44"/>
      <c r="B63" s="44"/>
      <c r="C63" s="44"/>
      <c r="D63" s="44"/>
      <c r="E63" s="45"/>
      <c r="F63" s="44"/>
      <c r="G63" s="44"/>
      <c r="H63" s="44"/>
      <c r="I63" s="47"/>
      <c r="J63" s="47"/>
      <c r="K63" s="47"/>
      <c r="L63" s="47"/>
      <c r="M63" s="44"/>
      <c r="N63" s="48" t="str">
        <f t="shared" si="1"/>
        <v/>
      </c>
      <c r="O63" s="49"/>
    </row>
    <row r="64" spans="1:15">
      <c r="A64" s="44"/>
      <c r="B64" s="44"/>
      <c r="C64" s="44"/>
      <c r="D64" s="44"/>
      <c r="E64" s="45"/>
      <c r="F64" s="44"/>
      <c r="G64" s="44"/>
      <c r="H64" s="44"/>
      <c r="I64" s="47"/>
      <c r="J64" s="47"/>
      <c r="K64" s="47"/>
      <c r="L64" s="47"/>
      <c r="M64" s="44"/>
      <c r="N64" s="48" t="str">
        <f t="shared" si="1"/>
        <v/>
      </c>
      <c r="O64" s="49"/>
    </row>
    <row r="65" spans="1:15">
      <c r="A65" s="44"/>
      <c r="B65" s="44"/>
      <c r="C65" s="44"/>
      <c r="D65" s="44"/>
      <c r="E65" s="45"/>
      <c r="F65" s="44"/>
      <c r="G65" s="44"/>
      <c r="H65" s="44"/>
      <c r="I65" s="47"/>
      <c r="J65" s="47"/>
      <c r="K65" s="47"/>
      <c r="L65" s="47"/>
      <c r="M65" s="44"/>
      <c r="N65" s="48" t="str">
        <f t="shared" si="1"/>
        <v/>
      </c>
      <c r="O65" s="49"/>
    </row>
    <row r="66" spans="1:15">
      <c r="A66" s="44"/>
      <c r="B66" s="44"/>
      <c r="C66" s="44"/>
      <c r="D66" s="44"/>
      <c r="E66" s="45"/>
      <c r="F66" s="44"/>
      <c r="G66" s="44"/>
      <c r="H66" s="44"/>
      <c r="I66" s="47"/>
      <c r="J66" s="47"/>
      <c r="K66" s="47"/>
      <c r="L66" s="47"/>
      <c r="M66" s="44"/>
      <c r="N66" s="48" t="str">
        <f t="shared" si="1"/>
        <v/>
      </c>
      <c r="O66" s="49"/>
    </row>
    <row r="67" spans="1:15">
      <c r="A67" s="44"/>
      <c r="B67" s="44"/>
      <c r="C67" s="44"/>
      <c r="D67" s="44"/>
      <c r="E67" s="45"/>
      <c r="F67" s="44"/>
      <c r="G67" s="44"/>
      <c r="H67" s="44"/>
      <c r="I67" s="47"/>
      <c r="J67" s="47"/>
      <c r="K67" s="47"/>
      <c r="L67" s="47"/>
      <c r="M67" s="44"/>
      <c r="N67" s="48" t="str">
        <f t="shared" si="1"/>
        <v/>
      </c>
      <c r="O67" s="49"/>
    </row>
    <row r="68" spans="1:15">
      <c r="A68" s="44"/>
      <c r="B68" s="44"/>
      <c r="C68" s="44"/>
      <c r="D68" s="44"/>
      <c r="E68" s="45"/>
      <c r="F68" s="44"/>
      <c r="G68" s="44"/>
      <c r="H68" s="44"/>
      <c r="I68" s="47"/>
      <c r="J68" s="47"/>
      <c r="K68" s="47"/>
      <c r="L68" s="47"/>
      <c r="M68" s="44"/>
      <c r="N68" s="48" t="str">
        <f t="shared" si="1"/>
        <v/>
      </c>
      <c r="O68" s="49"/>
    </row>
    <row r="69" spans="1:15">
      <c r="A69" s="44"/>
      <c r="B69" s="44"/>
      <c r="C69" s="44"/>
      <c r="D69" s="44"/>
      <c r="E69" s="45"/>
      <c r="F69" s="44"/>
      <c r="G69" s="44"/>
      <c r="H69" s="44"/>
      <c r="I69" s="47"/>
      <c r="J69" s="47"/>
      <c r="K69" s="47"/>
      <c r="L69" s="47"/>
      <c r="M69" s="44"/>
      <c r="N69" s="48" t="str">
        <f t="shared" si="1"/>
        <v/>
      </c>
      <c r="O69" s="49"/>
    </row>
    <row r="70" spans="1:15">
      <c r="A70" s="44"/>
      <c r="B70" s="44"/>
      <c r="C70" s="44"/>
      <c r="D70" s="44"/>
      <c r="E70" s="45"/>
      <c r="F70" s="44"/>
      <c r="G70" s="44"/>
      <c r="H70" s="44"/>
      <c r="I70" s="47"/>
      <c r="J70" s="47"/>
      <c r="K70" s="47"/>
      <c r="L70" s="47"/>
      <c r="M70" s="44"/>
      <c r="N70" s="48" t="str">
        <f t="shared" si="1"/>
        <v/>
      </c>
      <c r="O70" s="49"/>
    </row>
    <row r="71" spans="1:15">
      <c r="A71" s="44"/>
      <c r="B71" s="44"/>
      <c r="C71" s="44"/>
      <c r="D71" s="44"/>
      <c r="E71" s="45"/>
      <c r="F71" s="44"/>
      <c r="G71" s="44"/>
      <c r="H71" s="44"/>
      <c r="I71" s="47"/>
      <c r="J71" s="47"/>
      <c r="K71" s="47"/>
      <c r="L71" s="47"/>
      <c r="M71" s="44"/>
      <c r="N71" s="48" t="str">
        <f t="shared" si="1"/>
        <v/>
      </c>
      <c r="O71" s="49"/>
    </row>
    <row r="72" spans="1:15">
      <c r="A72" s="44"/>
      <c r="B72" s="44"/>
      <c r="C72" s="44"/>
      <c r="D72" s="44"/>
      <c r="E72" s="45"/>
      <c r="F72" s="44"/>
      <c r="G72" s="44"/>
      <c r="H72" s="44"/>
      <c r="I72" s="47"/>
      <c r="J72" s="47"/>
      <c r="K72" s="47"/>
      <c r="L72" s="47"/>
      <c r="M72" s="44"/>
      <c r="N72" s="48" t="str">
        <f t="shared" si="1"/>
        <v/>
      </c>
      <c r="O72" s="49"/>
    </row>
    <row r="73" spans="1:15">
      <c r="A73" s="44"/>
      <c r="B73" s="44"/>
      <c r="C73" s="44"/>
      <c r="D73" s="44"/>
      <c r="E73" s="45"/>
      <c r="F73" s="44"/>
      <c r="G73" s="44"/>
      <c r="H73" s="44"/>
      <c r="I73" s="47"/>
      <c r="J73" s="47"/>
      <c r="K73" s="47"/>
      <c r="L73" s="47"/>
      <c r="M73" s="44"/>
      <c r="N73" s="48" t="str">
        <f t="shared" si="1"/>
        <v/>
      </c>
      <c r="O73" s="49"/>
    </row>
    <row r="74" spans="1:15">
      <c r="A74" s="44"/>
      <c r="B74" s="44"/>
      <c r="C74" s="44"/>
      <c r="D74" s="44"/>
      <c r="E74" s="45"/>
      <c r="F74" s="44"/>
      <c r="G74" s="44"/>
      <c r="H74" s="44"/>
      <c r="I74" s="47"/>
      <c r="J74" s="47"/>
      <c r="K74" s="47"/>
      <c r="L74" s="47"/>
      <c r="M74" s="44"/>
      <c r="N74" s="48" t="str">
        <f t="shared" si="1"/>
        <v/>
      </c>
      <c r="O74" s="49"/>
    </row>
    <row r="75" spans="1:15">
      <c r="A75" s="44"/>
      <c r="B75" s="44"/>
      <c r="C75" s="44"/>
      <c r="D75" s="44"/>
      <c r="E75" s="45"/>
      <c r="F75" s="44"/>
      <c r="G75" s="44"/>
      <c r="H75" s="44"/>
      <c r="I75" s="47"/>
      <c r="J75" s="47"/>
      <c r="K75" s="47"/>
      <c r="L75" s="47"/>
      <c r="M75" s="44"/>
      <c r="N75" s="48" t="str">
        <f t="shared" si="1"/>
        <v/>
      </c>
      <c r="O75" s="49"/>
    </row>
    <row r="76" spans="1:15">
      <c r="A76" s="44"/>
      <c r="B76" s="44"/>
      <c r="C76" s="44"/>
      <c r="D76" s="44"/>
      <c r="E76" s="45"/>
      <c r="F76" s="44"/>
      <c r="G76" s="44"/>
      <c r="H76" s="44"/>
      <c r="I76" s="47"/>
      <c r="J76" s="47"/>
      <c r="K76" s="47"/>
      <c r="L76" s="47"/>
      <c r="M76" s="44"/>
      <c r="N76" s="48" t="str">
        <f t="shared" si="1"/>
        <v/>
      </c>
      <c r="O76" s="49"/>
    </row>
    <row r="77" spans="1:15">
      <c r="A77" s="44"/>
      <c r="B77" s="44"/>
      <c r="C77" s="44"/>
      <c r="D77" s="44"/>
      <c r="E77" s="45"/>
      <c r="F77" s="44"/>
      <c r="G77" s="44"/>
      <c r="H77" s="44"/>
      <c r="I77" s="47"/>
      <c r="J77" s="47"/>
      <c r="K77" s="47"/>
      <c r="L77" s="47"/>
      <c r="M77" s="44"/>
      <c r="N77" s="48" t="str">
        <f t="shared" si="1"/>
        <v/>
      </c>
      <c r="O77" s="49"/>
    </row>
    <row r="78" spans="1:15">
      <c r="A78" s="44"/>
      <c r="B78" s="44"/>
      <c r="C78" s="44"/>
      <c r="D78" s="44"/>
      <c r="E78" s="45"/>
      <c r="F78" s="44"/>
      <c r="G78" s="44"/>
      <c r="H78" s="44"/>
      <c r="I78" s="47"/>
      <c r="J78" s="47"/>
      <c r="K78" s="47"/>
      <c r="L78" s="47"/>
      <c r="M78" s="44"/>
      <c r="N78" s="48" t="str">
        <f t="shared" si="1"/>
        <v/>
      </c>
      <c r="O78" s="49"/>
    </row>
    <row r="79" spans="1:15">
      <c r="A79" s="44"/>
      <c r="B79" s="44"/>
      <c r="C79" s="44"/>
      <c r="D79" s="44"/>
      <c r="E79" s="45"/>
      <c r="F79" s="44"/>
      <c r="G79" s="44"/>
      <c r="H79" s="44"/>
      <c r="I79" s="47"/>
      <c r="J79" s="47"/>
      <c r="K79" s="47"/>
      <c r="L79" s="47"/>
      <c r="M79" s="44"/>
      <c r="N79" s="48" t="str">
        <f t="shared" si="1"/>
        <v/>
      </c>
      <c r="O79" s="49"/>
    </row>
    <row r="80" spans="1:15">
      <c r="A80" s="44"/>
      <c r="B80" s="44"/>
      <c r="C80" s="44"/>
      <c r="D80" s="44"/>
      <c r="E80" s="45"/>
      <c r="F80" s="44"/>
      <c r="G80" s="44"/>
      <c r="H80" s="44"/>
      <c r="I80" s="47"/>
      <c r="J80" s="47"/>
      <c r="K80" s="47"/>
      <c r="L80" s="47"/>
      <c r="M80" s="44"/>
      <c r="N80" s="48" t="str">
        <f t="shared" si="1"/>
        <v/>
      </c>
      <c r="O80" s="49"/>
    </row>
    <row r="81" spans="1:15">
      <c r="A81" s="44"/>
      <c r="B81" s="44"/>
      <c r="C81" s="44"/>
      <c r="D81" s="44"/>
      <c r="E81" s="45"/>
      <c r="F81" s="44"/>
      <c r="G81" s="44"/>
      <c r="H81" s="44"/>
      <c r="I81" s="47"/>
      <c r="J81" s="47"/>
      <c r="K81" s="47"/>
      <c r="L81" s="47"/>
      <c r="M81" s="44"/>
      <c r="N81" s="48" t="str">
        <f t="shared" si="1"/>
        <v/>
      </c>
      <c r="O81" s="49"/>
    </row>
    <row r="82" spans="1:15">
      <c r="A82" s="44"/>
      <c r="B82" s="44"/>
      <c r="C82" s="44"/>
      <c r="D82" s="44"/>
      <c r="E82" s="45"/>
      <c r="F82" s="44"/>
      <c r="G82" s="44"/>
      <c r="H82" s="44"/>
      <c r="I82" s="47"/>
      <c r="J82" s="47"/>
      <c r="K82" s="47"/>
      <c r="L82" s="47"/>
      <c r="M82" s="44"/>
      <c r="N82" s="48" t="str">
        <f t="shared" ref="N82:N145" si="2">IF(OR(B82="AK 25",B82="AK 30",B82="AK 35",B82="AK 40",B82="AK 45"),COUNT(I82:L82),"")</f>
        <v/>
      </c>
      <c r="O82" s="49"/>
    </row>
    <row r="83" spans="1:15">
      <c r="A83" s="44"/>
      <c r="B83" s="44"/>
      <c r="C83" s="44"/>
      <c r="D83" s="44"/>
      <c r="E83" s="45"/>
      <c r="F83" s="44"/>
      <c r="G83" s="44"/>
      <c r="H83" s="44"/>
      <c r="I83" s="47"/>
      <c r="J83" s="47"/>
      <c r="K83" s="47"/>
      <c r="L83" s="47"/>
      <c r="M83" s="44"/>
      <c r="N83" s="48" t="str">
        <f t="shared" si="2"/>
        <v/>
      </c>
      <c r="O83" s="49"/>
    </row>
    <row r="84" spans="1:15">
      <c r="A84" s="44"/>
      <c r="B84" s="44"/>
      <c r="C84" s="44"/>
      <c r="D84" s="44"/>
      <c r="E84" s="45"/>
      <c r="F84" s="44"/>
      <c r="G84" s="44"/>
      <c r="H84" s="44"/>
      <c r="I84" s="47"/>
      <c r="J84" s="47"/>
      <c r="K84" s="47"/>
      <c r="L84" s="47"/>
      <c r="M84" s="44"/>
      <c r="N84" s="48" t="str">
        <f t="shared" si="2"/>
        <v/>
      </c>
      <c r="O84" s="49"/>
    </row>
    <row r="85" spans="1:15">
      <c r="A85" s="44"/>
      <c r="B85" s="44"/>
      <c r="C85" s="44"/>
      <c r="D85" s="44"/>
      <c r="E85" s="45"/>
      <c r="F85" s="44"/>
      <c r="G85" s="44"/>
      <c r="H85" s="44"/>
      <c r="I85" s="47"/>
      <c r="J85" s="47"/>
      <c r="K85" s="47"/>
      <c r="L85" s="47"/>
      <c r="M85" s="44"/>
      <c r="N85" s="48" t="str">
        <f t="shared" si="2"/>
        <v/>
      </c>
      <c r="O85" s="49"/>
    </row>
    <row r="86" spans="1:15">
      <c r="A86" s="44"/>
      <c r="B86" s="44"/>
      <c r="C86" s="44"/>
      <c r="D86" s="44"/>
      <c r="E86" s="45"/>
      <c r="F86" s="44"/>
      <c r="G86" s="44"/>
      <c r="H86" s="44"/>
      <c r="I86" s="47"/>
      <c r="J86" s="47"/>
      <c r="K86" s="47"/>
      <c r="L86" s="47"/>
      <c r="M86" s="44"/>
      <c r="N86" s="48" t="str">
        <f t="shared" si="2"/>
        <v/>
      </c>
      <c r="O86" s="49"/>
    </row>
    <row r="87" spans="1:15">
      <c r="A87" s="44"/>
      <c r="B87" s="44"/>
      <c r="C87" s="44"/>
      <c r="D87" s="44"/>
      <c r="E87" s="45"/>
      <c r="F87" s="44"/>
      <c r="G87" s="44"/>
      <c r="H87" s="44"/>
      <c r="I87" s="47"/>
      <c r="J87" s="47"/>
      <c r="K87" s="47"/>
      <c r="L87" s="47"/>
      <c r="M87" s="44"/>
      <c r="N87" s="48" t="str">
        <f t="shared" si="2"/>
        <v/>
      </c>
      <c r="O87" s="49"/>
    </row>
    <row r="88" spans="1:15">
      <c r="A88" s="44"/>
      <c r="B88" s="44"/>
      <c r="C88" s="44"/>
      <c r="D88" s="44"/>
      <c r="E88" s="45"/>
      <c r="F88" s="44"/>
      <c r="G88" s="44"/>
      <c r="H88" s="44"/>
      <c r="I88" s="47"/>
      <c r="J88" s="47"/>
      <c r="K88" s="47"/>
      <c r="L88" s="47"/>
      <c r="M88" s="44"/>
      <c r="N88" s="48" t="str">
        <f t="shared" si="2"/>
        <v/>
      </c>
      <c r="O88" s="49"/>
    </row>
    <row r="89" spans="1:15">
      <c r="A89" s="44"/>
      <c r="B89" s="44"/>
      <c r="C89" s="44"/>
      <c r="D89" s="44"/>
      <c r="E89" s="45"/>
      <c r="F89" s="44"/>
      <c r="G89" s="44"/>
      <c r="H89" s="44"/>
      <c r="I89" s="47"/>
      <c r="J89" s="47"/>
      <c r="K89" s="47"/>
      <c r="L89" s="47"/>
      <c r="M89" s="44"/>
      <c r="N89" s="48" t="str">
        <f t="shared" si="2"/>
        <v/>
      </c>
      <c r="O89" s="49"/>
    </row>
    <row r="90" spans="1:15">
      <c r="A90" s="44"/>
      <c r="B90" s="44"/>
      <c r="C90" s="44"/>
      <c r="D90" s="44"/>
      <c r="E90" s="45"/>
      <c r="F90" s="44"/>
      <c r="G90" s="44"/>
      <c r="H90" s="44"/>
      <c r="I90" s="47"/>
      <c r="J90" s="47"/>
      <c r="K90" s="47"/>
      <c r="L90" s="47"/>
      <c r="M90" s="44"/>
      <c r="N90" s="48" t="str">
        <f t="shared" si="2"/>
        <v/>
      </c>
      <c r="O90" s="49"/>
    </row>
    <row r="91" spans="1:15">
      <c r="A91" s="44"/>
      <c r="B91" s="44"/>
      <c r="C91" s="44"/>
      <c r="D91" s="44"/>
      <c r="E91" s="45"/>
      <c r="F91" s="44"/>
      <c r="G91" s="44"/>
      <c r="H91" s="44"/>
      <c r="I91" s="47"/>
      <c r="J91" s="47"/>
      <c r="K91" s="47"/>
      <c r="L91" s="47"/>
      <c r="M91" s="44"/>
      <c r="N91" s="48" t="str">
        <f t="shared" si="2"/>
        <v/>
      </c>
      <c r="O91" s="49"/>
    </row>
    <row r="92" spans="1:15">
      <c r="A92" s="44"/>
      <c r="B92" s="44"/>
      <c r="C92" s="44"/>
      <c r="D92" s="44"/>
      <c r="E92" s="45"/>
      <c r="F92" s="44"/>
      <c r="G92" s="44"/>
      <c r="H92" s="44"/>
      <c r="I92" s="47"/>
      <c r="J92" s="47"/>
      <c r="K92" s="47"/>
      <c r="L92" s="47"/>
      <c r="M92" s="44"/>
      <c r="N92" s="48" t="str">
        <f t="shared" si="2"/>
        <v/>
      </c>
      <c r="O92" s="49"/>
    </row>
    <row r="93" spans="1:15">
      <c r="A93" s="44"/>
      <c r="B93" s="44"/>
      <c r="C93" s="44"/>
      <c r="D93" s="44"/>
      <c r="E93" s="45"/>
      <c r="F93" s="44"/>
      <c r="G93" s="44"/>
      <c r="H93" s="44"/>
      <c r="I93" s="47"/>
      <c r="J93" s="47"/>
      <c r="K93" s="47"/>
      <c r="L93" s="47"/>
      <c r="M93" s="44"/>
      <c r="N93" s="48" t="str">
        <f t="shared" si="2"/>
        <v/>
      </c>
      <c r="O93" s="49"/>
    </row>
    <row r="94" spans="1:15">
      <c r="A94" s="44"/>
      <c r="B94" s="44"/>
      <c r="C94" s="44"/>
      <c r="D94" s="44"/>
      <c r="E94" s="45"/>
      <c r="F94" s="44"/>
      <c r="G94" s="44"/>
      <c r="H94" s="44"/>
      <c r="I94" s="47"/>
      <c r="J94" s="47"/>
      <c r="K94" s="47"/>
      <c r="L94" s="47"/>
      <c r="M94" s="44"/>
      <c r="N94" s="48" t="str">
        <f t="shared" si="2"/>
        <v/>
      </c>
      <c r="O94" s="49"/>
    </row>
    <row r="95" spans="1:15">
      <c r="A95" s="44"/>
      <c r="B95" s="44"/>
      <c r="C95" s="44"/>
      <c r="D95" s="44"/>
      <c r="E95" s="45"/>
      <c r="F95" s="44"/>
      <c r="G95" s="44"/>
      <c r="H95" s="44"/>
      <c r="I95" s="47"/>
      <c r="J95" s="47"/>
      <c r="K95" s="47"/>
      <c r="L95" s="47"/>
      <c r="M95" s="44"/>
      <c r="N95" s="48" t="str">
        <f t="shared" si="2"/>
        <v/>
      </c>
      <c r="O95" s="49"/>
    </row>
    <row r="96" spans="1:15">
      <c r="A96" s="44"/>
      <c r="B96" s="44"/>
      <c r="C96" s="44"/>
      <c r="D96" s="44"/>
      <c r="E96" s="45"/>
      <c r="F96" s="44"/>
      <c r="G96" s="44"/>
      <c r="H96" s="44"/>
      <c r="I96" s="47"/>
      <c r="J96" s="47"/>
      <c r="K96" s="47"/>
      <c r="L96" s="47"/>
      <c r="M96" s="44"/>
      <c r="N96" s="48" t="str">
        <f t="shared" si="2"/>
        <v/>
      </c>
      <c r="O96" s="49"/>
    </row>
    <row r="97" spans="1:15">
      <c r="A97" s="44"/>
      <c r="B97" s="44"/>
      <c r="C97" s="44"/>
      <c r="D97" s="44"/>
      <c r="E97" s="45"/>
      <c r="F97" s="44"/>
      <c r="G97" s="44"/>
      <c r="H97" s="44"/>
      <c r="I97" s="47"/>
      <c r="J97" s="47"/>
      <c r="K97" s="47"/>
      <c r="L97" s="47"/>
      <c r="M97" s="44"/>
      <c r="N97" s="48" t="str">
        <f t="shared" si="2"/>
        <v/>
      </c>
      <c r="O97" s="49"/>
    </row>
    <row r="98" spans="1:15">
      <c r="A98" s="44"/>
      <c r="B98" s="44"/>
      <c r="C98" s="44"/>
      <c r="D98" s="44"/>
      <c r="E98" s="45"/>
      <c r="F98" s="44"/>
      <c r="G98" s="44"/>
      <c r="H98" s="44"/>
      <c r="I98" s="47"/>
      <c r="J98" s="47"/>
      <c r="K98" s="47"/>
      <c r="L98" s="47"/>
      <c r="M98" s="44"/>
      <c r="N98" s="48" t="str">
        <f t="shared" si="2"/>
        <v/>
      </c>
      <c r="O98" s="49"/>
    </row>
    <row r="99" spans="1:15">
      <c r="A99" s="44"/>
      <c r="B99" s="44"/>
      <c r="C99" s="44"/>
      <c r="D99" s="44"/>
      <c r="E99" s="45"/>
      <c r="F99" s="44"/>
      <c r="G99" s="44"/>
      <c r="H99" s="44"/>
      <c r="I99" s="47"/>
      <c r="J99" s="47"/>
      <c r="K99" s="47"/>
      <c r="L99" s="47"/>
      <c r="M99" s="44"/>
      <c r="N99" s="48" t="str">
        <f t="shared" si="2"/>
        <v/>
      </c>
      <c r="O99" s="49"/>
    </row>
    <row r="100" spans="1:15">
      <c r="A100" s="44"/>
      <c r="B100" s="44"/>
      <c r="C100" s="44"/>
      <c r="D100" s="44"/>
      <c r="E100" s="45"/>
      <c r="F100" s="44"/>
      <c r="G100" s="44"/>
      <c r="H100" s="44"/>
      <c r="I100" s="47"/>
      <c r="J100" s="47"/>
      <c r="K100" s="47"/>
      <c r="L100" s="47"/>
      <c r="M100" s="44"/>
      <c r="N100" s="48" t="str">
        <f t="shared" si="2"/>
        <v/>
      </c>
      <c r="O100" s="49"/>
    </row>
    <row r="101" spans="1:15">
      <c r="A101" s="44"/>
      <c r="B101" s="44"/>
      <c r="C101" s="44"/>
      <c r="D101" s="44"/>
      <c r="E101" s="45"/>
      <c r="F101" s="44"/>
      <c r="G101" s="44"/>
      <c r="H101" s="44"/>
      <c r="I101" s="47"/>
      <c r="J101" s="47"/>
      <c r="K101" s="47"/>
      <c r="L101" s="47"/>
      <c r="M101" s="44"/>
      <c r="N101" s="48" t="str">
        <f t="shared" si="2"/>
        <v/>
      </c>
      <c r="O101" s="49"/>
    </row>
    <row r="102" spans="1:15">
      <c r="A102" s="44"/>
      <c r="B102" s="44"/>
      <c r="C102" s="44"/>
      <c r="D102" s="44"/>
      <c r="E102" s="45"/>
      <c r="F102" s="44"/>
      <c r="G102" s="44"/>
      <c r="H102" s="44"/>
      <c r="I102" s="47"/>
      <c r="J102" s="47"/>
      <c r="K102" s="47"/>
      <c r="L102" s="47"/>
      <c r="M102" s="44"/>
      <c r="N102" s="48" t="str">
        <f t="shared" si="2"/>
        <v/>
      </c>
      <c r="O102" s="49"/>
    </row>
    <row r="103" spans="1:15">
      <c r="A103" s="44"/>
      <c r="B103" s="44"/>
      <c r="C103" s="44"/>
      <c r="D103" s="44"/>
      <c r="E103" s="45"/>
      <c r="F103" s="44"/>
      <c r="G103" s="44"/>
      <c r="H103" s="44"/>
      <c r="I103" s="47"/>
      <c r="J103" s="47"/>
      <c r="K103" s="47"/>
      <c r="L103" s="47"/>
      <c r="M103" s="44"/>
      <c r="N103" s="48" t="str">
        <f t="shared" si="2"/>
        <v/>
      </c>
      <c r="O103" s="49"/>
    </row>
    <row r="104" spans="1:15">
      <c r="A104" s="44"/>
      <c r="B104" s="44"/>
      <c r="C104" s="44"/>
      <c r="D104" s="44"/>
      <c r="E104" s="45"/>
      <c r="F104" s="44"/>
      <c r="G104" s="44"/>
      <c r="H104" s="44"/>
      <c r="I104" s="47"/>
      <c r="J104" s="47"/>
      <c r="K104" s="47"/>
      <c r="L104" s="47"/>
      <c r="M104" s="44"/>
      <c r="N104" s="48" t="str">
        <f t="shared" si="2"/>
        <v/>
      </c>
      <c r="O104" s="49"/>
    </row>
    <row r="105" spans="1:15">
      <c r="A105" s="44"/>
      <c r="B105" s="44"/>
      <c r="C105" s="44"/>
      <c r="D105" s="44"/>
      <c r="E105" s="45"/>
      <c r="F105" s="44"/>
      <c r="G105" s="44"/>
      <c r="H105" s="44"/>
      <c r="I105" s="47"/>
      <c r="J105" s="47"/>
      <c r="K105" s="47"/>
      <c r="L105" s="47"/>
      <c r="M105" s="44"/>
      <c r="N105" s="48" t="str">
        <f t="shared" si="2"/>
        <v/>
      </c>
      <c r="O105" s="49"/>
    </row>
    <row r="106" spans="1:15">
      <c r="A106" s="44"/>
      <c r="B106" s="44"/>
      <c r="C106" s="44"/>
      <c r="D106" s="44"/>
      <c r="E106" s="45"/>
      <c r="F106" s="44"/>
      <c r="G106" s="44"/>
      <c r="H106" s="44"/>
      <c r="I106" s="47"/>
      <c r="J106" s="47"/>
      <c r="K106" s="47"/>
      <c r="L106" s="47"/>
      <c r="M106" s="44"/>
      <c r="N106" s="48" t="str">
        <f t="shared" si="2"/>
        <v/>
      </c>
      <c r="O106" s="49"/>
    </row>
    <row r="107" spans="1:15">
      <c r="A107" s="44"/>
      <c r="B107" s="44"/>
      <c r="C107" s="44"/>
      <c r="D107" s="44"/>
      <c r="E107" s="45"/>
      <c r="F107" s="44"/>
      <c r="G107" s="44"/>
      <c r="H107" s="44"/>
      <c r="I107" s="47"/>
      <c r="J107" s="47"/>
      <c r="K107" s="47"/>
      <c r="L107" s="47"/>
      <c r="M107" s="44"/>
      <c r="N107" s="48" t="str">
        <f t="shared" si="2"/>
        <v/>
      </c>
      <c r="O107" s="49"/>
    </row>
    <row r="108" spans="1:15">
      <c r="A108" s="44"/>
      <c r="B108" s="44"/>
      <c r="C108" s="44"/>
      <c r="D108" s="44"/>
      <c r="E108" s="45"/>
      <c r="F108" s="44"/>
      <c r="G108" s="44"/>
      <c r="H108" s="44"/>
      <c r="I108" s="47"/>
      <c r="J108" s="47"/>
      <c r="K108" s="47"/>
      <c r="L108" s="47"/>
      <c r="M108" s="44"/>
      <c r="N108" s="48" t="str">
        <f t="shared" si="2"/>
        <v/>
      </c>
      <c r="O108" s="49"/>
    </row>
    <row r="109" spans="1:15">
      <c r="A109" s="44"/>
      <c r="B109" s="44"/>
      <c r="C109" s="44"/>
      <c r="D109" s="44"/>
      <c r="E109" s="45"/>
      <c r="F109" s="44"/>
      <c r="G109" s="44"/>
      <c r="H109" s="44"/>
      <c r="I109" s="47"/>
      <c r="J109" s="47"/>
      <c r="K109" s="47"/>
      <c r="L109" s="47"/>
      <c r="M109" s="44"/>
      <c r="N109" s="48" t="str">
        <f t="shared" si="2"/>
        <v/>
      </c>
      <c r="O109" s="49"/>
    </row>
    <row r="110" spans="1:15">
      <c r="A110" s="44"/>
      <c r="B110" s="44"/>
      <c r="C110" s="44"/>
      <c r="D110" s="44"/>
      <c r="E110" s="45"/>
      <c r="F110" s="44"/>
      <c r="G110" s="44"/>
      <c r="H110" s="44"/>
      <c r="I110" s="47"/>
      <c r="J110" s="47"/>
      <c r="K110" s="47"/>
      <c r="L110" s="47"/>
      <c r="M110" s="44"/>
      <c r="N110" s="48" t="str">
        <f t="shared" si="2"/>
        <v/>
      </c>
      <c r="O110" s="49"/>
    </row>
    <row r="111" spans="1:15">
      <c r="A111" s="44"/>
      <c r="B111" s="44"/>
      <c r="C111" s="44"/>
      <c r="D111" s="44"/>
      <c r="E111" s="45"/>
      <c r="F111" s="44"/>
      <c r="G111" s="44"/>
      <c r="H111" s="44"/>
      <c r="I111" s="47"/>
      <c r="J111" s="47"/>
      <c r="K111" s="47"/>
      <c r="L111" s="47"/>
      <c r="M111" s="44"/>
      <c r="N111" s="48" t="str">
        <f t="shared" si="2"/>
        <v/>
      </c>
      <c r="O111" s="49"/>
    </row>
    <row r="112" spans="1:15">
      <c r="A112" s="44"/>
      <c r="B112" s="44"/>
      <c r="C112" s="44"/>
      <c r="D112" s="44"/>
      <c r="E112" s="45"/>
      <c r="F112" s="44"/>
      <c r="G112" s="44"/>
      <c r="H112" s="44"/>
      <c r="I112" s="47"/>
      <c r="J112" s="47"/>
      <c r="K112" s="47"/>
      <c r="L112" s="47"/>
      <c r="M112" s="44"/>
      <c r="N112" s="48" t="str">
        <f t="shared" si="2"/>
        <v/>
      </c>
      <c r="O112" s="49"/>
    </row>
    <row r="113" spans="1:15">
      <c r="A113" s="44"/>
      <c r="B113" s="44"/>
      <c r="C113" s="44"/>
      <c r="D113" s="44"/>
      <c r="E113" s="45"/>
      <c r="F113" s="44"/>
      <c r="G113" s="44"/>
      <c r="H113" s="44"/>
      <c r="I113" s="47"/>
      <c r="J113" s="47"/>
      <c r="K113" s="47"/>
      <c r="L113" s="47"/>
      <c r="M113" s="44"/>
      <c r="N113" s="48" t="str">
        <f t="shared" si="2"/>
        <v/>
      </c>
      <c r="O113" s="49"/>
    </row>
    <row r="114" spans="1:15">
      <c r="A114" s="44"/>
      <c r="B114" s="44"/>
      <c r="C114" s="44"/>
      <c r="D114" s="44"/>
      <c r="E114" s="45"/>
      <c r="F114" s="44"/>
      <c r="G114" s="44"/>
      <c r="H114" s="44"/>
      <c r="I114" s="47"/>
      <c r="J114" s="47"/>
      <c r="K114" s="47"/>
      <c r="L114" s="47"/>
      <c r="M114" s="44"/>
      <c r="N114" s="48" t="str">
        <f t="shared" si="2"/>
        <v/>
      </c>
      <c r="O114" s="49"/>
    </row>
    <row r="115" spans="1:15">
      <c r="A115" s="44"/>
      <c r="B115" s="44"/>
      <c r="C115" s="44"/>
      <c r="D115" s="44"/>
      <c r="E115" s="45"/>
      <c r="F115" s="44"/>
      <c r="G115" s="44"/>
      <c r="H115" s="44"/>
      <c r="I115" s="47"/>
      <c r="J115" s="47"/>
      <c r="K115" s="47"/>
      <c r="L115" s="47"/>
      <c r="M115" s="44"/>
      <c r="N115" s="48" t="str">
        <f t="shared" si="2"/>
        <v/>
      </c>
      <c r="O115" s="49"/>
    </row>
    <row r="116" spans="1:15">
      <c r="A116" s="44"/>
      <c r="B116" s="44"/>
      <c r="C116" s="44"/>
      <c r="D116" s="44"/>
      <c r="E116" s="45"/>
      <c r="F116" s="44"/>
      <c r="G116" s="44"/>
      <c r="H116" s="44"/>
      <c r="I116" s="47"/>
      <c r="J116" s="47"/>
      <c r="K116" s="47"/>
      <c r="L116" s="47"/>
      <c r="M116" s="44"/>
      <c r="N116" s="48" t="str">
        <f t="shared" si="2"/>
        <v/>
      </c>
      <c r="O116" s="49"/>
    </row>
    <row r="117" spans="1:15">
      <c r="A117" s="44"/>
      <c r="B117" s="44"/>
      <c r="C117" s="44"/>
      <c r="D117" s="44"/>
      <c r="E117" s="45"/>
      <c r="F117" s="44"/>
      <c r="G117" s="44"/>
      <c r="H117" s="44"/>
      <c r="I117" s="47"/>
      <c r="J117" s="47"/>
      <c r="K117" s="47"/>
      <c r="L117" s="47"/>
      <c r="M117" s="44"/>
      <c r="N117" s="48" t="str">
        <f t="shared" si="2"/>
        <v/>
      </c>
      <c r="O117" s="49"/>
    </row>
    <row r="118" spans="1:15">
      <c r="A118" s="44"/>
      <c r="B118" s="44"/>
      <c r="C118" s="44"/>
      <c r="D118" s="44"/>
      <c r="E118" s="45"/>
      <c r="F118" s="44"/>
      <c r="G118" s="44"/>
      <c r="H118" s="44"/>
      <c r="I118" s="47"/>
      <c r="J118" s="47"/>
      <c r="K118" s="47"/>
      <c r="L118" s="47"/>
      <c r="M118" s="44"/>
      <c r="N118" s="48" t="str">
        <f t="shared" si="2"/>
        <v/>
      </c>
      <c r="O118" s="49"/>
    </row>
    <row r="119" spans="1:15">
      <c r="A119" s="44"/>
      <c r="B119" s="44"/>
      <c r="C119" s="44"/>
      <c r="D119" s="44"/>
      <c r="E119" s="45"/>
      <c r="F119" s="44"/>
      <c r="G119" s="44"/>
      <c r="H119" s="44"/>
      <c r="I119" s="47"/>
      <c r="J119" s="47"/>
      <c r="K119" s="47"/>
      <c r="L119" s="47"/>
      <c r="M119" s="44"/>
      <c r="N119" s="48" t="str">
        <f t="shared" si="2"/>
        <v/>
      </c>
      <c r="O119" s="49"/>
    </row>
    <row r="120" spans="1:15">
      <c r="A120" s="44"/>
      <c r="B120" s="44"/>
      <c r="C120" s="44"/>
      <c r="D120" s="44"/>
      <c r="E120" s="45"/>
      <c r="F120" s="44"/>
      <c r="G120" s="44"/>
      <c r="H120" s="44"/>
      <c r="I120" s="47"/>
      <c r="J120" s="47"/>
      <c r="K120" s="47"/>
      <c r="L120" s="47"/>
      <c r="M120" s="44"/>
      <c r="N120" s="48" t="str">
        <f t="shared" si="2"/>
        <v/>
      </c>
      <c r="O120" s="49"/>
    </row>
    <row r="121" spans="1:15">
      <c r="A121" s="44"/>
      <c r="B121" s="44"/>
      <c r="C121" s="44"/>
      <c r="D121" s="44"/>
      <c r="E121" s="45"/>
      <c r="F121" s="44"/>
      <c r="G121" s="44"/>
      <c r="H121" s="44"/>
      <c r="I121" s="47"/>
      <c r="J121" s="47"/>
      <c r="K121" s="47"/>
      <c r="L121" s="47"/>
      <c r="M121" s="44"/>
      <c r="N121" s="48" t="str">
        <f t="shared" si="2"/>
        <v/>
      </c>
      <c r="O121" s="49"/>
    </row>
    <row r="122" spans="1:15">
      <c r="A122" s="44"/>
      <c r="B122" s="44"/>
      <c r="C122" s="44"/>
      <c r="D122" s="44"/>
      <c r="E122" s="45"/>
      <c r="F122" s="44"/>
      <c r="G122" s="44"/>
      <c r="H122" s="44"/>
      <c r="I122" s="47"/>
      <c r="J122" s="47"/>
      <c r="K122" s="47"/>
      <c r="L122" s="47"/>
      <c r="M122" s="44"/>
      <c r="N122" s="48" t="str">
        <f t="shared" si="2"/>
        <v/>
      </c>
      <c r="O122" s="49"/>
    </row>
    <row r="123" spans="1:15">
      <c r="A123" s="44"/>
      <c r="B123" s="44"/>
      <c r="C123" s="44"/>
      <c r="D123" s="44"/>
      <c r="E123" s="45"/>
      <c r="F123" s="44"/>
      <c r="G123" s="44"/>
      <c r="H123" s="44"/>
      <c r="I123" s="47"/>
      <c r="J123" s="47"/>
      <c r="K123" s="47"/>
      <c r="L123" s="47"/>
      <c r="M123" s="44"/>
      <c r="N123" s="48" t="str">
        <f t="shared" si="2"/>
        <v/>
      </c>
      <c r="O123" s="49"/>
    </row>
    <row r="124" spans="1:15">
      <c r="A124" s="44"/>
      <c r="B124" s="44"/>
      <c r="C124" s="44"/>
      <c r="D124" s="44"/>
      <c r="E124" s="45"/>
      <c r="F124" s="44"/>
      <c r="G124" s="44"/>
      <c r="H124" s="44"/>
      <c r="I124" s="47"/>
      <c r="J124" s="47"/>
      <c r="K124" s="47"/>
      <c r="L124" s="47"/>
      <c r="M124" s="44"/>
      <c r="N124" s="48" t="str">
        <f t="shared" si="2"/>
        <v/>
      </c>
      <c r="O124" s="49"/>
    </row>
    <row r="125" spans="1:15">
      <c r="A125" s="44"/>
      <c r="B125" s="44"/>
      <c r="C125" s="44"/>
      <c r="D125" s="44"/>
      <c r="E125" s="45"/>
      <c r="F125" s="44"/>
      <c r="G125" s="44"/>
      <c r="H125" s="44"/>
      <c r="I125" s="47"/>
      <c r="J125" s="47"/>
      <c r="K125" s="47"/>
      <c r="L125" s="47"/>
      <c r="M125" s="44"/>
      <c r="N125" s="48" t="str">
        <f t="shared" si="2"/>
        <v/>
      </c>
      <c r="O125" s="49"/>
    </row>
    <row r="126" spans="1:15">
      <c r="A126" s="44"/>
      <c r="B126" s="44"/>
      <c r="C126" s="44"/>
      <c r="D126" s="44"/>
      <c r="E126" s="45"/>
      <c r="F126" s="44"/>
      <c r="G126" s="44"/>
      <c r="H126" s="44"/>
      <c r="I126" s="47"/>
      <c r="J126" s="47"/>
      <c r="K126" s="47"/>
      <c r="L126" s="47"/>
      <c r="M126" s="44"/>
      <c r="N126" s="48" t="str">
        <f t="shared" si="2"/>
        <v/>
      </c>
      <c r="O126" s="49"/>
    </row>
    <row r="127" spans="1:15">
      <c r="A127" s="44"/>
      <c r="B127" s="44"/>
      <c r="C127" s="44"/>
      <c r="D127" s="44"/>
      <c r="E127" s="45"/>
      <c r="F127" s="44"/>
      <c r="G127" s="44"/>
      <c r="H127" s="44"/>
      <c r="I127" s="47"/>
      <c r="J127" s="47"/>
      <c r="K127" s="47"/>
      <c r="L127" s="47"/>
      <c r="M127" s="44"/>
      <c r="N127" s="48" t="str">
        <f t="shared" si="2"/>
        <v/>
      </c>
      <c r="O127" s="49"/>
    </row>
    <row r="128" spans="1:15">
      <c r="A128" s="44"/>
      <c r="B128" s="44"/>
      <c r="C128" s="44"/>
      <c r="D128" s="44"/>
      <c r="E128" s="45"/>
      <c r="F128" s="44"/>
      <c r="G128" s="44"/>
      <c r="H128" s="44"/>
      <c r="I128" s="47"/>
      <c r="J128" s="47"/>
      <c r="K128" s="47"/>
      <c r="L128" s="47"/>
      <c r="M128" s="44"/>
      <c r="N128" s="48" t="str">
        <f t="shared" si="2"/>
        <v/>
      </c>
      <c r="O128" s="49"/>
    </row>
    <row r="129" spans="1:15">
      <c r="A129" s="44"/>
      <c r="B129" s="44"/>
      <c r="C129" s="44"/>
      <c r="D129" s="44"/>
      <c r="E129" s="45"/>
      <c r="F129" s="44"/>
      <c r="G129" s="44"/>
      <c r="H129" s="44"/>
      <c r="I129" s="47"/>
      <c r="J129" s="47"/>
      <c r="K129" s="47"/>
      <c r="L129" s="47"/>
      <c r="M129" s="44"/>
      <c r="N129" s="48" t="str">
        <f t="shared" si="2"/>
        <v/>
      </c>
      <c r="O129" s="49"/>
    </row>
    <row r="130" spans="1:15">
      <c r="A130" s="44"/>
      <c r="B130" s="44"/>
      <c r="C130" s="44"/>
      <c r="D130" s="44"/>
      <c r="E130" s="45"/>
      <c r="F130" s="44"/>
      <c r="G130" s="44"/>
      <c r="H130" s="44"/>
      <c r="I130" s="47"/>
      <c r="J130" s="47"/>
      <c r="K130" s="47"/>
      <c r="L130" s="47"/>
      <c r="M130" s="44"/>
      <c r="N130" s="48" t="str">
        <f t="shared" si="2"/>
        <v/>
      </c>
      <c r="O130" s="49"/>
    </row>
    <row r="131" spans="1:15">
      <c r="A131" s="44"/>
      <c r="B131" s="44"/>
      <c r="C131" s="44"/>
      <c r="D131" s="44"/>
      <c r="E131" s="45"/>
      <c r="F131" s="44"/>
      <c r="G131" s="44"/>
      <c r="H131" s="44"/>
      <c r="I131" s="47"/>
      <c r="J131" s="47"/>
      <c r="K131" s="47"/>
      <c r="L131" s="47"/>
      <c r="M131" s="44"/>
      <c r="N131" s="48" t="str">
        <f t="shared" si="2"/>
        <v/>
      </c>
      <c r="O131" s="49"/>
    </row>
    <row r="132" spans="1:15">
      <c r="A132" s="44"/>
      <c r="B132" s="44"/>
      <c r="C132" s="44"/>
      <c r="D132" s="44"/>
      <c r="E132" s="45"/>
      <c r="F132" s="44"/>
      <c r="G132" s="44"/>
      <c r="H132" s="44"/>
      <c r="I132" s="47"/>
      <c r="J132" s="47"/>
      <c r="K132" s="47"/>
      <c r="L132" s="47"/>
      <c r="M132" s="44"/>
      <c r="N132" s="48" t="str">
        <f t="shared" si="2"/>
        <v/>
      </c>
      <c r="O132" s="49"/>
    </row>
    <row r="133" spans="1:15">
      <c r="A133" s="44"/>
      <c r="B133" s="44"/>
      <c r="C133" s="44"/>
      <c r="D133" s="44"/>
      <c r="E133" s="45"/>
      <c r="F133" s="44"/>
      <c r="G133" s="44"/>
      <c r="H133" s="44"/>
      <c r="I133" s="47"/>
      <c r="J133" s="47"/>
      <c r="K133" s="47"/>
      <c r="L133" s="47"/>
      <c r="M133" s="44"/>
      <c r="N133" s="48" t="str">
        <f t="shared" si="2"/>
        <v/>
      </c>
      <c r="O133" s="49"/>
    </row>
    <row r="134" spans="1:15">
      <c r="A134" s="44"/>
      <c r="B134" s="44"/>
      <c r="C134" s="44"/>
      <c r="D134" s="44"/>
      <c r="E134" s="45"/>
      <c r="F134" s="44"/>
      <c r="G134" s="44"/>
      <c r="H134" s="44"/>
      <c r="I134" s="47"/>
      <c r="J134" s="47"/>
      <c r="K134" s="47"/>
      <c r="L134" s="47"/>
      <c r="M134" s="44"/>
      <c r="N134" s="48" t="str">
        <f t="shared" si="2"/>
        <v/>
      </c>
      <c r="O134" s="49"/>
    </row>
    <row r="135" spans="1:15">
      <c r="A135" s="44"/>
      <c r="B135" s="44"/>
      <c r="C135" s="44"/>
      <c r="D135" s="44"/>
      <c r="E135" s="45"/>
      <c r="F135" s="44"/>
      <c r="G135" s="44"/>
      <c r="H135" s="44"/>
      <c r="I135" s="47"/>
      <c r="J135" s="47"/>
      <c r="K135" s="47"/>
      <c r="L135" s="47"/>
      <c r="M135" s="44"/>
      <c r="N135" s="48" t="str">
        <f t="shared" si="2"/>
        <v/>
      </c>
      <c r="O135" s="49"/>
    </row>
    <row r="136" spans="1:15">
      <c r="A136" s="44"/>
      <c r="B136" s="44"/>
      <c r="C136" s="44"/>
      <c r="D136" s="44"/>
      <c r="E136" s="45"/>
      <c r="F136" s="44"/>
      <c r="G136" s="44"/>
      <c r="H136" s="44"/>
      <c r="I136" s="47"/>
      <c r="J136" s="47"/>
      <c r="K136" s="47"/>
      <c r="L136" s="47"/>
      <c r="M136" s="44"/>
      <c r="N136" s="48" t="str">
        <f t="shared" si="2"/>
        <v/>
      </c>
      <c r="O136" s="49"/>
    </row>
    <row r="137" spans="1:15">
      <c r="A137" s="44"/>
      <c r="B137" s="44"/>
      <c r="C137" s="44"/>
      <c r="D137" s="44"/>
      <c r="E137" s="45"/>
      <c r="F137" s="44"/>
      <c r="G137" s="44"/>
      <c r="H137" s="44"/>
      <c r="I137" s="47"/>
      <c r="J137" s="47"/>
      <c r="K137" s="47"/>
      <c r="L137" s="47"/>
      <c r="M137" s="44"/>
      <c r="N137" s="48" t="str">
        <f t="shared" si="2"/>
        <v/>
      </c>
      <c r="O137" s="49"/>
    </row>
    <row r="138" spans="1:15">
      <c r="A138" s="44"/>
      <c r="B138" s="44"/>
      <c r="C138" s="44"/>
      <c r="D138" s="44"/>
      <c r="E138" s="45"/>
      <c r="F138" s="44"/>
      <c r="G138" s="44"/>
      <c r="H138" s="44"/>
      <c r="I138" s="47"/>
      <c r="J138" s="47"/>
      <c r="K138" s="47"/>
      <c r="L138" s="47"/>
      <c r="M138" s="44"/>
      <c r="N138" s="48" t="str">
        <f t="shared" si="2"/>
        <v/>
      </c>
      <c r="O138" s="49"/>
    </row>
    <row r="139" spans="1:15">
      <c r="A139" s="44"/>
      <c r="B139" s="44"/>
      <c r="C139" s="44"/>
      <c r="D139" s="44"/>
      <c r="E139" s="45"/>
      <c r="F139" s="44"/>
      <c r="G139" s="44"/>
      <c r="H139" s="44"/>
      <c r="I139" s="47"/>
      <c r="J139" s="47"/>
      <c r="K139" s="47"/>
      <c r="L139" s="47"/>
      <c r="M139" s="44"/>
      <c r="N139" s="48" t="str">
        <f t="shared" si="2"/>
        <v/>
      </c>
      <c r="O139" s="49"/>
    </row>
    <row r="140" spans="1:15">
      <c r="A140" s="44"/>
      <c r="B140" s="44"/>
      <c r="C140" s="44"/>
      <c r="D140" s="44"/>
      <c r="E140" s="45"/>
      <c r="F140" s="44"/>
      <c r="G140" s="44"/>
      <c r="H140" s="44"/>
      <c r="I140" s="47"/>
      <c r="J140" s="47"/>
      <c r="K140" s="47"/>
      <c r="L140" s="47"/>
      <c r="M140" s="44"/>
      <c r="N140" s="48" t="str">
        <f t="shared" si="2"/>
        <v/>
      </c>
      <c r="O140" s="49"/>
    </row>
    <row r="141" spans="1:15">
      <c r="A141" s="44"/>
      <c r="B141" s="44"/>
      <c r="C141" s="44"/>
      <c r="D141" s="44"/>
      <c r="E141" s="45"/>
      <c r="F141" s="44"/>
      <c r="G141" s="44"/>
      <c r="H141" s="44"/>
      <c r="I141" s="47"/>
      <c r="J141" s="47"/>
      <c r="K141" s="47"/>
      <c r="L141" s="47"/>
      <c r="M141" s="44"/>
      <c r="N141" s="48" t="str">
        <f t="shared" si="2"/>
        <v/>
      </c>
      <c r="O141" s="49"/>
    </row>
    <row r="142" spans="1:15">
      <c r="A142" s="44"/>
      <c r="B142" s="44"/>
      <c r="C142" s="44"/>
      <c r="D142" s="44"/>
      <c r="E142" s="45"/>
      <c r="F142" s="44"/>
      <c r="G142" s="44"/>
      <c r="H142" s="44"/>
      <c r="I142" s="47"/>
      <c r="J142" s="47"/>
      <c r="K142" s="47"/>
      <c r="L142" s="47"/>
      <c r="M142" s="44"/>
      <c r="N142" s="48" t="str">
        <f t="shared" si="2"/>
        <v/>
      </c>
      <c r="O142" s="49"/>
    </row>
    <row r="143" spans="1:15">
      <c r="A143" s="44"/>
      <c r="B143" s="44"/>
      <c r="C143" s="44"/>
      <c r="D143" s="44"/>
      <c r="E143" s="45"/>
      <c r="F143" s="44"/>
      <c r="G143" s="44"/>
      <c r="H143" s="44"/>
      <c r="I143" s="47"/>
      <c r="J143" s="47"/>
      <c r="K143" s="47"/>
      <c r="L143" s="47"/>
      <c r="M143" s="44"/>
      <c r="N143" s="48" t="str">
        <f t="shared" si="2"/>
        <v/>
      </c>
      <c r="O143" s="49"/>
    </row>
    <row r="144" spans="1:15">
      <c r="A144" s="44"/>
      <c r="B144" s="44"/>
      <c r="C144" s="44"/>
      <c r="D144" s="44"/>
      <c r="E144" s="45"/>
      <c r="F144" s="44"/>
      <c r="G144" s="44"/>
      <c r="H144" s="44"/>
      <c r="I144" s="47"/>
      <c r="J144" s="47"/>
      <c r="K144" s="47"/>
      <c r="L144" s="47"/>
      <c r="M144" s="44"/>
      <c r="N144" s="48" t="str">
        <f t="shared" si="2"/>
        <v/>
      </c>
      <c r="O144" s="49"/>
    </row>
    <row r="145" spans="1:15">
      <c r="A145" s="44"/>
      <c r="B145" s="44"/>
      <c r="C145" s="44"/>
      <c r="D145" s="44"/>
      <c r="E145" s="45"/>
      <c r="F145" s="44"/>
      <c r="G145" s="44"/>
      <c r="H145" s="44"/>
      <c r="I145" s="47"/>
      <c r="J145" s="47"/>
      <c r="K145" s="47"/>
      <c r="L145" s="47"/>
      <c r="M145" s="44"/>
      <c r="N145" s="48" t="str">
        <f t="shared" si="2"/>
        <v/>
      </c>
      <c r="O145" s="49"/>
    </row>
    <row r="146" spans="1:15">
      <c r="A146" s="44"/>
      <c r="B146" s="44"/>
      <c r="C146" s="44"/>
      <c r="D146" s="44"/>
      <c r="E146" s="45"/>
      <c r="F146" s="44"/>
      <c r="G146" s="44"/>
      <c r="H146" s="44"/>
      <c r="I146" s="47"/>
      <c r="J146" s="47"/>
      <c r="K146" s="47"/>
      <c r="L146" s="47"/>
      <c r="M146" s="44"/>
      <c r="N146" s="48" t="str">
        <f t="shared" ref="N146:N200" si="3">IF(OR(B146="AK 25",B146="AK 30",B146="AK 35",B146="AK 40",B146="AK 45"),COUNT(I146:L146),"")</f>
        <v/>
      </c>
      <c r="O146" s="49"/>
    </row>
    <row r="147" spans="1:15">
      <c r="A147" s="44"/>
      <c r="B147" s="44"/>
      <c r="C147" s="44"/>
      <c r="D147" s="44"/>
      <c r="E147" s="45"/>
      <c r="F147" s="44"/>
      <c r="G147" s="44"/>
      <c r="H147" s="44"/>
      <c r="I147" s="47"/>
      <c r="J147" s="47"/>
      <c r="K147" s="47"/>
      <c r="L147" s="47"/>
      <c r="M147" s="44"/>
      <c r="N147" s="48" t="str">
        <f t="shared" si="3"/>
        <v/>
      </c>
      <c r="O147" s="49"/>
    </row>
    <row r="148" spans="1:15">
      <c r="A148" s="44"/>
      <c r="B148" s="44"/>
      <c r="C148" s="44"/>
      <c r="D148" s="44"/>
      <c r="E148" s="45"/>
      <c r="F148" s="44"/>
      <c r="G148" s="44"/>
      <c r="H148" s="44"/>
      <c r="I148" s="47"/>
      <c r="J148" s="47"/>
      <c r="K148" s="47"/>
      <c r="L148" s="47"/>
      <c r="M148" s="44"/>
      <c r="N148" s="48" t="str">
        <f t="shared" si="3"/>
        <v/>
      </c>
      <c r="O148" s="49"/>
    </row>
    <row r="149" spans="1:15">
      <c r="A149" s="44"/>
      <c r="B149" s="44"/>
      <c r="C149" s="44"/>
      <c r="D149" s="44"/>
      <c r="E149" s="45"/>
      <c r="F149" s="44"/>
      <c r="G149" s="44"/>
      <c r="H149" s="44"/>
      <c r="I149" s="47"/>
      <c r="J149" s="47"/>
      <c r="K149" s="47"/>
      <c r="L149" s="47"/>
      <c r="M149" s="44"/>
      <c r="N149" s="48" t="str">
        <f t="shared" si="3"/>
        <v/>
      </c>
      <c r="O149" s="49"/>
    </row>
    <row r="150" spans="1:15">
      <c r="A150" s="44"/>
      <c r="B150" s="44"/>
      <c r="C150" s="44"/>
      <c r="D150" s="44"/>
      <c r="E150" s="45"/>
      <c r="F150" s="44"/>
      <c r="G150" s="44"/>
      <c r="H150" s="44"/>
      <c r="I150" s="47"/>
      <c r="J150" s="47"/>
      <c r="K150" s="47"/>
      <c r="L150" s="47"/>
      <c r="M150" s="44"/>
      <c r="N150" s="48" t="str">
        <f t="shared" si="3"/>
        <v/>
      </c>
      <c r="O150" s="49"/>
    </row>
    <row r="151" spans="1:15">
      <c r="A151" s="44"/>
      <c r="B151" s="44"/>
      <c r="C151" s="44"/>
      <c r="D151" s="44"/>
      <c r="E151" s="45"/>
      <c r="F151" s="44"/>
      <c r="G151" s="44"/>
      <c r="H151" s="44"/>
      <c r="I151" s="47"/>
      <c r="J151" s="47"/>
      <c r="K151" s="47"/>
      <c r="L151" s="47"/>
      <c r="M151" s="44"/>
      <c r="N151" s="48" t="str">
        <f t="shared" si="3"/>
        <v/>
      </c>
      <c r="O151" s="49"/>
    </row>
    <row r="152" spans="1:15">
      <c r="A152" s="44"/>
      <c r="B152" s="44"/>
      <c r="C152" s="44"/>
      <c r="D152" s="44"/>
      <c r="E152" s="45"/>
      <c r="F152" s="44"/>
      <c r="G152" s="44"/>
      <c r="H152" s="44"/>
      <c r="I152" s="47"/>
      <c r="J152" s="47"/>
      <c r="K152" s="47"/>
      <c r="L152" s="47"/>
      <c r="M152" s="44"/>
      <c r="N152" s="48" t="str">
        <f t="shared" si="3"/>
        <v/>
      </c>
      <c r="O152" s="49"/>
    </row>
    <row r="153" spans="1:15">
      <c r="A153" s="44"/>
      <c r="B153" s="44"/>
      <c r="C153" s="44"/>
      <c r="D153" s="44"/>
      <c r="E153" s="45"/>
      <c r="F153" s="44"/>
      <c r="G153" s="44"/>
      <c r="H153" s="44"/>
      <c r="I153" s="47"/>
      <c r="J153" s="47"/>
      <c r="K153" s="47"/>
      <c r="L153" s="47"/>
      <c r="M153" s="44"/>
      <c r="N153" s="48" t="str">
        <f t="shared" si="3"/>
        <v/>
      </c>
      <c r="O153" s="49"/>
    </row>
    <row r="154" spans="1:15">
      <c r="A154" s="44"/>
      <c r="B154" s="44"/>
      <c r="C154" s="44"/>
      <c r="D154" s="44"/>
      <c r="E154" s="45"/>
      <c r="F154" s="44"/>
      <c r="G154" s="44"/>
      <c r="H154" s="44"/>
      <c r="I154" s="47"/>
      <c r="J154" s="47"/>
      <c r="K154" s="47"/>
      <c r="L154" s="47"/>
      <c r="M154" s="44"/>
      <c r="N154" s="48" t="str">
        <f t="shared" si="3"/>
        <v/>
      </c>
      <c r="O154" s="49"/>
    </row>
    <row r="155" spans="1:15">
      <c r="A155" s="44"/>
      <c r="B155" s="44"/>
      <c r="C155" s="44"/>
      <c r="D155" s="44"/>
      <c r="E155" s="45"/>
      <c r="F155" s="44"/>
      <c r="G155" s="44"/>
      <c r="H155" s="44"/>
      <c r="I155" s="47"/>
      <c r="J155" s="47"/>
      <c r="K155" s="47"/>
      <c r="L155" s="47"/>
      <c r="M155" s="44"/>
      <c r="N155" s="48" t="str">
        <f t="shared" si="3"/>
        <v/>
      </c>
      <c r="O155" s="49"/>
    </row>
    <row r="156" spans="1:15">
      <c r="A156" s="44"/>
      <c r="B156" s="44"/>
      <c r="C156" s="44"/>
      <c r="D156" s="44"/>
      <c r="E156" s="45"/>
      <c r="F156" s="44"/>
      <c r="G156" s="44"/>
      <c r="H156" s="44"/>
      <c r="I156" s="47"/>
      <c r="J156" s="47"/>
      <c r="K156" s="47"/>
      <c r="L156" s="47"/>
      <c r="M156" s="44"/>
      <c r="N156" s="48" t="str">
        <f t="shared" si="3"/>
        <v/>
      </c>
      <c r="O156" s="49"/>
    </row>
    <row r="157" spans="1:15">
      <c r="A157" s="44"/>
      <c r="B157" s="44"/>
      <c r="C157" s="44"/>
      <c r="D157" s="44"/>
      <c r="E157" s="45"/>
      <c r="F157" s="44"/>
      <c r="G157" s="44"/>
      <c r="H157" s="44"/>
      <c r="I157" s="47"/>
      <c r="J157" s="47"/>
      <c r="K157" s="47"/>
      <c r="L157" s="47"/>
      <c r="M157" s="44"/>
      <c r="N157" s="48" t="str">
        <f t="shared" si="3"/>
        <v/>
      </c>
      <c r="O157" s="49"/>
    </row>
    <row r="158" spans="1:15">
      <c r="A158" s="44"/>
      <c r="B158" s="44"/>
      <c r="C158" s="44"/>
      <c r="D158" s="44"/>
      <c r="E158" s="45"/>
      <c r="F158" s="44"/>
      <c r="G158" s="44"/>
      <c r="H158" s="44"/>
      <c r="I158" s="47"/>
      <c r="J158" s="47"/>
      <c r="K158" s="47"/>
      <c r="L158" s="47"/>
      <c r="M158" s="44"/>
      <c r="N158" s="48" t="str">
        <f t="shared" si="3"/>
        <v/>
      </c>
      <c r="O158" s="49"/>
    </row>
    <row r="159" spans="1:15">
      <c r="A159" s="44"/>
      <c r="B159" s="44"/>
      <c r="C159" s="44"/>
      <c r="D159" s="44"/>
      <c r="E159" s="45"/>
      <c r="F159" s="44"/>
      <c r="G159" s="44"/>
      <c r="H159" s="44"/>
      <c r="I159" s="47"/>
      <c r="J159" s="47"/>
      <c r="K159" s="47"/>
      <c r="L159" s="47"/>
      <c r="M159" s="44"/>
      <c r="N159" s="48" t="str">
        <f t="shared" si="3"/>
        <v/>
      </c>
      <c r="O159" s="49"/>
    </row>
    <row r="160" spans="1:15">
      <c r="A160" s="44"/>
      <c r="B160" s="44"/>
      <c r="C160" s="44"/>
      <c r="D160" s="44"/>
      <c r="E160" s="45"/>
      <c r="F160" s="44"/>
      <c r="G160" s="44"/>
      <c r="H160" s="44"/>
      <c r="I160" s="47"/>
      <c r="J160" s="47"/>
      <c r="K160" s="47"/>
      <c r="L160" s="47"/>
      <c r="M160" s="44"/>
      <c r="N160" s="48" t="str">
        <f t="shared" si="3"/>
        <v/>
      </c>
      <c r="O160" s="49"/>
    </row>
    <row r="161" spans="1:15">
      <c r="A161" s="44"/>
      <c r="B161" s="44"/>
      <c r="C161" s="44"/>
      <c r="D161" s="44"/>
      <c r="E161" s="45"/>
      <c r="F161" s="44"/>
      <c r="G161" s="44"/>
      <c r="H161" s="44"/>
      <c r="I161" s="47"/>
      <c r="J161" s="47"/>
      <c r="K161" s="47"/>
      <c r="L161" s="47"/>
      <c r="M161" s="44"/>
      <c r="N161" s="48" t="str">
        <f t="shared" si="3"/>
        <v/>
      </c>
      <c r="O161" s="49"/>
    </row>
    <row r="162" spans="1:15">
      <c r="A162" s="44"/>
      <c r="B162" s="44"/>
      <c r="C162" s="44"/>
      <c r="D162" s="44"/>
      <c r="E162" s="45"/>
      <c r="F162" s="44"/>
      <c r="G162" s="44"/>
      <c r="H162" s="44"/>
      <c r="I162" s="47"/>
      <c r="J162" s="47"/>
      <c r="K162" s="47"/>
      <c r="L162" s="47"/>
      <c r="M162" s="44"/>
      <c r="N162" s="48" t="str">
        <f t="shared" si="3"/>
        <v/>
      </c>
      <c r="O162" s="49"/>
    </row>
    <row r="163" spans="1:15">
      <c r="A163" s="44"/>
      <c r="B163" s="44"/>
      <c r="C163" s="44"/>
      <c r="D163" s="44"/>
      <c r="E163" s="45"/>
      <c r="F163" s="44"/>
      <c r="G163" s="44"/>
      <c r="H163" s="44"/>
      <c r="I163" s="47"/>
      <c r="J163" s="47"/>
      <c r="K163" s="47"/>
      <c r="L163" s="47"/>
      <c r="M163" s="44"/>
      <c r="N163" s="48" t="str">
        <f t="shared" si="3"/>
        <v/>
      </c>
      <c r="O163" s="49"/>
    </row>
    <row r="164" spans="1:15">
      <c r="A164" s="44"/>
      <c r="B164" s="44"/>
      <c r="C164" s="44"/>
      <c r="D164" s="44"/>
      <c r="E164" s="45"/>
      <c r="F164" s="44"/>
      <c r="G164" s="44"/>
      <c r="H164" s="44"/>
      <c r="I164" s="47"/>
      <c r="J164" s="47"/>
      <c r="K164" s="47"/>
      <c r="L164" s="47"/>
      <c r="M164" s="44"/>
      <c r="N164" s="48" t="str">
        <f t="shared" si="3"/>
        <v/>
      </c>
      <c r="O164" s="49"/>
    </row>
    <row r="165" spans="1:15">
      <c r="A165" s="44"/>
      <c r="B165" s="44"/>
      <c r="C165" s="44"/>
      <c r="D165" s="44"/>
      <c r="E165" s="45"/>
      <c r="F165" s="44"/>
      <c r="G165" s="44"/>
      <c r="H165" s="44"/>
      <c r="I165" s="47"/>
      <c r="J165" s="47"/>
      <c r="K165" s="47"/>
      <c r="L165" s="47"/>
      <c r="M165" s="44"/>
      <c r="N165" s="48" t="str">
        <f t="shared" si="3"/>
        <v/>
      </c>
      <c r="O165" s="49"/>
    </row>
    <row r="166" spans="1:15">
      <c r="A166" s="44"/>
      <c r="B166" s="44"/>
      <c r="C166" s="44"/>
      <c r="D166" s="44"/>
      <c r="E166" s="45"/>
      <c r="F166" s="44"/>
      <c r="G166" s="44"/>
      <c r="H166" s="44"/>
      <c r="I166" s="47"/>
      <c r="J166" s="47"/>
      <c r="K166" s="47"/>
      <c r="L166" s="47"/>
      <c r="M166" s="44"/>
      <c r="N166" s="48" t="str">
        <f t="shared" si="3"/>
        <v/>
      </c>
      <c r="O166" s="49"/>
    </row>
    <row r="167" spans="1:15">
      <c r="A167" s="44"/>
      <c r="B167" s="44"/>
      <c r="C167" s="44"/>
      <c r="D167" s="44"/>
      <c r="E167" s="45"/>
      <c r="F167" s="44"/>
      <c r="G167" s="44"/>
      <c r="H167" s="44"/>
      <c r="I167" s="47"/>
      <c r="J167" s="47"/>
      <c r="K167" s="47"/>
      <c r="L167" s="47"/>
      <c r="M167" s="44"/>
      <c r="N167" s="48" t="str">
        <f t="shared" si="3"/>
        <v/>
      </c>
      <c r="O167" s="49"/>
    </row>
    <row r="168" spans="1:15">
      <c r="A168" s="44"/>
      <c r="B168" s="44"/>
      <c r="C168" s="44"/>
      <c r="D168" s="44"/>
      <c r="E168" s="45"/>
      <c r="F168" s="44"/>
      <c r="G168" s="44"/>
      <c r="H168" s="44"/>
      <c r="I168" s="47"/>
      <c r="J168" s="47"/>
      <c r="K168" s="47"/>
      <c r="L168" s="47"/>
      <c r="M168" s="44"/>
      <c r="N168" s="48" t="str">
        <f t="shared" si="3"/>
        <v/>
      </c>
      <c r="O168" s="49"/>
    </row>
    <row r="169" spans="1:15">
      <c r="A169" s="44"/>
      <c r="B169" s="44"/>
      <c r="C169" s="44"/>
      <c r="D169" s="44"/>
      <c r="E169" s="45"/>
      <c r="F169" s="44"/>
      <c r="G169" s="44"/>
      <c r="H169" s="44"/>
      <c r="I169" s="47"/>
      <c r="J169" s="47"/>
      <c r="K169" s="47"/>
      <c r="L169" s="47"/>
      <c r="M169" s="44"/>
      <c r="N169" s="48" t="str">
        <f t="shared" si="3"/>
        <v/>
      </c>
      <c r="O169" s="49"/>
    </row>
    <row r="170" spans="1:15">
      <c r="A170" s="44"/>
      <c r="B170" s="44"/>
      <c r="C170" s="44"/>
      <c r="D170" s="44"/>
      <c r="E170" s="45"/>
      <c r="F170" s="44"/>
      <c r="G170" s="44"/>
      <c r="H170" s="44"/>
      <c r="I170" s="47"/>
      <c r="J170" s="47"/>
      <c r="K170" s="47"/>
      <c r="L170" s="47"/>
      <c r="M170" s="44"/>
      <c r="N170" s="48" t="str">
        <f t="shared" si="3"/>
        <v/>
      </c>
      <c r="O170" s="49"/>
    </row>
    <row r="171" spans="1:15">
      <c r="A171" s="44"/>
      <c r="B171" s="44"/>
      <c r="C171" s="44"/>
      <c r="D171" s="44"/>
      <c r="E171" s="45"/>
      <c r="F171" s="44"/>
      <c r="G171" s="44"/>
      <c r="H171" s="44"/>
      <c r="I171" s="47"/>
      <c r="J171" s="47"/>
      <c r="K171" s="47"/>
      <c r="L171" s="47"/>
      <c r="M171" s="44"/>
      <c r="N171" s="48" t="str">
        <f t="shared" si="3"/>
        <v/>
      </c>
      <c r="O171" s="49"/>
    </row>
    <row r="172" spans="1:15">
      <c r="A172" s="44"/>
      <c r="B172" s="44"/>
      <c r="C172" s="44"/>
      <c r="D172" s="44"/>
      <c r="E172" s="45"/>
      <c r="F172" s="44"/>
      <c r="G172" s="44"/>
      <c r="H172" s="44"/>
      <c r="I172" s="47"/>
      <c r="J172" s="47"/>
      <c r="K172" s="47"/>
      <c r="L172" s="47"/>
      <c r="M172" s="44"/>
      <c r="N172" s="48" t="str">
        <f t="shared" si="3"/>
        <v/>
      </c>
      <c r="O172" s="49"/>
    </row>
    <row r="173" spans="1:15">
      <c r="A173" s="44"/>
      <c r="B173" s="44"/>
      <c r="C173" s="44"/>
      <c r="D173" s="44"/>
      <c r="E173" s="45"/>
      <c r="F173" s="44"/>
      <c r="G173" s="44"/>
      <c r="H173" s="44"/>
      <c r="I173" s="47"/>
      <c r="J173" s="47"/>
      <c r="K173" s="47"/>
      <c r="L173" s="47"/>
      <c r="M173" s="44"/>
      <c r="N173" s="48" t="str">
        <f t="shared" si="3"/>
        <v/>
      </c>
      <c r="O173" s="49"/>
    </row>
    <row r="174" spans="1:15">
      <c r="A174" s="44"/>
      <c r="B174" s="44"/>
      <c r="C174" s="44"/>
      <c r="D174" s="44"/>
      <c r="E174" s="45"/>
      <c r="F174" s="44"/>
      <c r="G174" s="44"/>
      <c r="H174" s="44"/>
      <c r="I174" s="47"/>
      <c r="J174" s="47"/>
      <c r="K174" s="47"/>
      <c r="L174" s="47"/>
      <c r="M174" s="44"/>
      <c r="N174" s="48" t="str">
        <f t="shared" si="3"/>
        <v/>
      </c>
      <c r="O174" s="49"/>
    </row>
    <row r="175" spans="1:15">
      <c r="A175" s="44"/>
      <c r="B175" s="44"/>
      <c r="C175" s="44"/>
      <c r="D175" s="44"/>
      <c r="E175" s="45"/>
      <c r="F175" s="44"/>
      <c r="G175" s="44"/>
      <c r="H175" s="44"/>
      <c r="I175" s="47"/>
      <c r="J175" s="47"/>
      <c r="K175" s="47"/>
      <c r="L175" s="47"/>
      <c r="M175" s="44"/>
      <c r="N175" s="48" t="str">
        <f t="shared" si="3"/>
        <v/>
      </c>
      <c r="O175" s="49"/>
    </row>
    <row r="176" spans="1:15">
      <c r="A176" s="44"/>
      <c r="B176" s="44"/>
      <c r="C176" s="44"/>
      <c r="D176" s="44"/>
      <c r="E176" s="45"/>
      <c r="F176" s="44"/>
      <c r="G176" s="44"/>
      <c r="H176" s="44"/>
      <c r="I176" s="47"/>
      <c r="J176" s="47"/>
      <c r="K176" s="47"/>
      <c r="L176" s="47"/>
      <c r="M176" s="44"/>
      <c r="N176" s="48" t="str">
        <f t="shared" si="3"/>
        <v/>
      </c>
      <c r="O176" s="49"/>
    </row>
    <row r="177" spans="1:15">
      <c r="A177" s="44"/>
      <c r="B177" s="44"/>
      <c r="C177" s="44"/>
      <c r="D177" s="44"/>
      <c r="E177" s="45"/>
      <c r="F177" s="44"/>
      <c r="G177" s="44"/>
      <c r="H177" s="44"/>
      <c r="I177" s="47"/>
      <c r="J177" s="47"/>
      <c r="K177" s="47"/>
      <c r="L177" s="47"/>
      <c r="M177" s="44"/>
      <c r="N177" s="48" t="str">
        <f t="shared" si="3"/>
        <v/>
      </c>
      <c r="O177" s="49"/>
    </row>
    <row r="178" spans="1:15">
      <c r="A178" s="44"/>
      <c r="B178" s="44"/>
      <c r="C178" s="44"/>
      <c r="D178" s="44"/>
      <c r="E178" s="45"/>
      <c r="F178" s="44"/>
      <c r="G178" s="44"/>
      <c r="H178" s="44"/>
      <c r="I178" s="47"/>
      <c r="J178" s="47"/>
      <c r="K178" s="47"/>
      <c r="L178" s="47"/>
      <c r="M178" s="44"/>
      <c r="N178" s="48" t="str">
        <f t="shared" si="3"/>
        <v/>
      </c>
      <c r="O178" s="49"/>
    </row>
    <row r="179" spans="1:15">
      <c r="A179" s="44"/>
      <c r="B179" s="44"/>
      <c r="C179" s="44"/>
      <c r="D179" s="44"/>
      <c r="E179" s="45"/>
      <c r="F179" s="44"/>
      <c r="G179" s="44"/>
      <c r="H179" s="44"/>
      <c r="I179" s="47"/>
      <c r="J179" s="47"/>
      <c r="K179" s="47"/>
      <c r="L179" s="47"/>
      <c r="M179" s="44"/>
      <c r="N179" s="48" t="str">
        <f t="shared" si="3"/>
        <v/>
      </c>
      <c r="O179" s="49"/>
    </row>
    <row r="180" spans="1:15">
      <c r="A180" s="44"/>
      <c r="B180" s="44"/>
      <c r="C180" s="44"/>
      <c r="D180" s="44"/>
      <c r="E180" s="45"/>
      <c r="F180" s="44"/>
      <c r="G180" s="44"/>
      <c r="H180" s="44"/>
      <c r="I180" s="47"/>
      <c r="J180" s="47"/>
      <c r="K180" s="47"/>
      <c r="L180" s="47"/>
      <c r="M180" s="44"/>
      <c r="N180" s="48" t="str">
        <f t="shared" si="3"/>
        <v/>
      </c>
      <c r="O180" s="49"/>
    </row>
    <row r="181" spans="1:15">
      <c r="A181" s="44"/>
      <c r="B181" s="44"/>
      <c r="C181" s="44"/>
      <c r="D181" s="44"/>
      <c r="E181" s="45"/>
      <c r="F181" s="44"/>
      <c r="G181" s="44"/>
      <c r="H181" s="44"/>
      <c r="I181" s="47"/>
      <c r="J181" s="47"/>
      <c r="K181" s="47"/>
      <c r="L181" s="47"/>
      <c r="M181" s="44"/>
      <c r="N181" s="48" t="str">
        <f t="shared" si="3"/>
        <v/>
      </c>
      <c r="O181" s="49"/>
    </row>
    <row r="182" spans="1:15">
      <c r="A182" s="44"/>
      <c r="B182" s="44"/>
      <c r="C182" s="44"/>
      <c r="D182" s="44"/>
      <c r="E182" s="45"/>
      <c r="F182" s="44"/>
      <c r="G182" s="44"/>
      <c r="H182" s="44"/>
      <c r="I182" s="47"/>
      <c r="J182" s="47"/>
      <c r="K182" s="47"/>
      <c r="L182" s="47"/>
      <c r="M182" s="44"/>
      <c r="N182" s="48" t="str">
        <f t="shared" si="3"/>
        <v/>
      </c>
      <c r="O182" s="49"/>
    </row>
    <row r="183" spans="1:15">
      <c r="A183" s="44"/>
      <c r="B183" s="44"/>
      <c r="C183" s="44"/>
      <c r="D183" s="44"/>
      <c r="E183" s="45"/>
      <c r="F183" s="44"/>
      <c r="G183" s="44"/>
      <c r="H183" s="44"/>
      <c r="I183" s="47"/>
      <c r="J183" s="47"/>
      <c r="K183" s="47"/>
      <c r="L183" s="47"/>
      <c r="M183" s="44"/>
      <c r="N183" s="48" t="str">
        <f t="shared" si="3"/>
        <v/>
      </c>
      <c r="O183" s="49"/>
    </row>
    <row r="184" spans="1:15">
      <c r="A184" s="44"/>
      <c r="B184" s="44"/>
      <c r="C184" s="44"/>
      <c r="D184" s="44"/>
      <c r="E184" s="45"/>
      <c r="F184" s="44"/>
      <c r="G184" s="44"/>
      <c r="H184" s="44"/>
      <c r="I184" s="47"/>
      <c r="J184" s="47"/>
      <c r="K184" s="47"/>
      <c r="L184" s="47"/>
      <c r="M184" s="44"/>
      <c r="N184" s="48" t="str">
        <f t="shared" si="3"/>
        <v/>
      </c>
      <c r="O184" s="49"/>
    </row>
    <row r="185" spans="1:15">
      <c r="A185" s="44"/>
      <c r="B185" s="44"/>
      <c r="C185" s="44"/>
      <c r="D185" s="44"/>
      <c r="E185" s="45"/>
      <c r="F185" s="44"/>
      <c r="G185" s="44"/>
      <c r="H185" s="44"/>
      <c r="I185" s="47"/>
      <c r="J185" s="47"/>
      <c r="K185" s="47"/>
      <c r="L185" s="47"/>
      <c r="M185" s="44"/>
      <c r="N185" s="48" t="str">
        <f t="shared" si="3"/>
        <v/>
      </c>
      <c r="O185" s="49"/>
    </row>
    <row r="186" spans="1:15">
      <c r="A186" s="44"/>
      <c r="B186" s="44"/>
      <c r="C186" s="44"/>
      <c r="D186" s="44"/>
      <c r="E186" s="45"/>
      <c r="F186" s="44"/>
      <c r="G186" s="44"/>
      <c r="H186" s="44"/>
      <c r="I186" s="47"/>
      <c r="J186" s="47"/>
      <c r="K186" s="47"/>
      <c r="L186" s="47"/>
      <c r="M186" s="44"/>
      <c r="N186" s="48" t="str">
        <f t="shared" si="3"/>
        <v/>
      </c>
      <c r="O186" s="49"/>
    </row>
    <row r="187" spans="1:15">
      <c r="A187" s="44"/>
      <c r="B187" s="44"/>
      <c r="C187" s="44"/>
      <c r="D187" s="44"/>
      <c r="E187" s="45"/>
      <c r="F187" s="44"/>
      <c r="G187" s="44"/>
      <c r="H187" s="44"/>
      <c r="I187" s="47"/>
      <c r="J187" s="47"/>
      <c r="K187" s="47"/>
      <c r="L187" s="47"/>
      <c r="M187" s="44"/>
      <c r="N187" s="48" t="str">
        <f t="shared" si="3"/>
        <v/>
      </c>
      <c r="O187" s="49"/>
    </row>
    <row r="188" spans="1:15">
      <c r="A188" s="44"/>
      <c r="B188" s="44"/>
      <c r="C188" s="44"/>
      <c r="D188" s="44"/>
      <c r="E188" s="45"/>
      <c r="F188" s="44"/>
      <c r="G188" s="44"/>
      <c r="H188" s="44"/>
      <c r="I188" s="47"/>
      <c r="J188" s="47"/>
      <c r="K188" s="47"/>
      <c r="L188" s="47"/>
      <c r="M188" s="44"/>
      <c r="N188" s="48" t="str">
        <f t="shared" si="3"/>
        <v/>
      </c>
      <c r="O188" s="49"/>
    </row>
    <row r="189" spans="1:15">
      <c r="A189" s="44"/>
      <c r="B189" s="44"/>
      <c r="C189" s="44"/>
      <c r="D189" s="44"/>
      <c r="E189" s="45"/>
      <c r="F189" s="44"/>
      <c r="G189" s="44"/>
      <c r="H189" s="44"/>
      <c r="I189" s="47"/>
      <c r="J189" s="47"/>
      <c r="K189" s="47"/>
      <c r="L189" s="47"/>
      <c r="M189" s="44"/>
      <c r="N189" s="48" t="str">
        <f t="shared" si="3"/>
        <v/>
      </c>
      <c r="O189" s="49"/>
    </row>
    <row r="190" spans="1:15">
      <c r="A190" s="44"/>
      <c r="B190" s="44"/>
      <c r="C190" s="44"/>
      <c r="D190" s="44"/>
      <c r="E190" s="45"/>
      <c r="F190" s="44"/>
      <c r="G190" s="44"/>
      <c r="H190" s="44"/>
      <c r="I190" s="47"/>
      <c r="J190" s="47"/>
      <c r="K190" s="47"/>
      <c r="L190" s="47"/>
      <c r="M190" s="44"/>
      <c r="N190" s="48" t="str">
        <f t="shared" si="3"/>
        <v/>
      </c>
      <c r="O190" s="49"/>
    </row>
    <row r="191" spans="1:15">
      <c r="A191" s="44"/>
      <c r="B191" s="44"/>
      <c r="C191" s="44"/>
      <c r="D191" s="44"/>
      <c r="E191" s="45"/>
      <c r="F191" s="44"/>
      <c r="G191" s="44"/>
      <c r="H191" s="44"/>
      <c r="I191" s="47"/>
      <c r="J191" s="47"/>
      <c r="K191" s="47"/>
      <c r="L191" s="47"/>
      <c r="M191" s="44"/>
      <c r="N191" s="48" t="str">
        <f t="shared" si="3"/>
        <v/>
      </c>
      <c r="O191" s="49"/>
    </row>
    <row r="192" spans="1:15">
      <c r="A192" s="44"/>
      <c r="B192" s="44"/>
      <c r="C192" s="44"/>
      <c r="D192" s="44"/>
      <c r="E192" s="45"/>
      <c r="F192" s="44"/>
      <c r="G192" s="44"/>
      <c r="H192" s="44"/>
      <c r="I192" s="47"/>
      <c r="J192" s="47"/>
      <c r="K192" s="47"/>
      <c r="L192" s="47"/>
      <c r="M192" s="44"/>
      <c r="N192" s="48" t="str">
        <f t="shared" si="3"/>
        <v/>
      </c>
      <c r="O192" s="49"/>
    </row>
    <row r="193" spans="1:15">
      <c r="A193" s="44"/>
      <c r="B193" s="44"/>
      <c r="C193" s="44"/>
      <c r="D193" s="44"/>
      <c r="E193" s="45"/>
      <c r="F193" s="44"/>
      <c r="G193" s="44"/>
      <c r="H193" s="44"/>
      <c r="I193" s="47"/>
      <c r="J193" s="47"/>
      <c r="K193" s="47"/>
      <c r="L193" s="47"/>
      <c r="M193" s="44"/>
      <c r="N193" s="48" t="str">
        <f t="shared" si="3"/>
        <v/>
      </c>
      <c r="O193" s="49"/>
    </row>
    <row r="194" spans="1:15">
      <c r="A194" s="44"/>
      <c r="B194" s="44"/>
      <c r="C194" s="44"/>
      <c r="D194" s="44"/>
      <c r="E194" s="45"/>
      <c r="F194" s="44"/>
      <c r="G194" s="44"/>
      <c r="H194" s="44"/>
      <c r="I194" s="47"/>
      <c r="J194" s="47"/>
      <c r="K194" s="47"/>
      <c r="L194" s="47"/>
      <c r="M194" s="44"/>
      <c r="N194" s="48" t="str">
        <f t="shared" si="3"/>
        <v/>
      </c>
      <c r="O194" s="49"/>
    </row>
    <row r="195" spans="1:15">
      <c r="A195" s="44"/>
      <c r="B195" s="44"/>
      <c r="C195" s="44"/>
      <c r="D195" s="44"/>
      <c r="E195" s="45"/>
      <c r="F195" s="44"/>
      <c r="G195" s="44"/>
      <c r="H195" s="44"/>
      <c r="I195" s="47"/>
      <c r="J195" s="47"/>
      <c r="K195" s="47"/>
      <c r="L195" s="47"/>
      <c r="M195" s="44"/>
      <c r="N195" s="48" t="str">
        <f t="shared" si="3"/>
        <v/>
      </c>
      <c r="O195" s="49"/>
    </row>
    <row r="196" spans="1:15">
      <c r="A196" s="44"/>
      <c r="B196" s="44"/>
      <c r="C196" s="44"/>
      <c r="D196" s="44"/>
      <c r="E196" s="45"/>
      <c r="F196" s="44"/>
      <c r="G196" s="44"/>
      <c r="H196" s="44"/>
      <c r="I196" s="47"/>
      <c r="J196" s="47"/>
      <c r="K196" s="47"/>
      <c r="L196" s="47"/>
      <c r="M196" s="44"/>
      <c r="N196" s="48" t="str">
        <f t="shared" si="3"/>
        <v/>
      </c>
      <c r="O196" s="49"/>
    </row>
    <row r="197" spans="1:15">
      <c r="A197" s="44"/>
      <c r="B197" s="44"/>
      <c r="C197" s="44"/>
      <c r="D197" s="44"/>
      <c r="E197" s="45"/>
      <c r="F197" s="44"/>
      <c r="G197" s="44"/>
      <c r="H197" s="44"/>
      <c r="I197" s="47"/>
      <c r="J197" s="47"/>
      <c r="K197" s="47"/>
      <c r="L197" s="47"/>
      <c r="M197" s="44"/>
      <c r="N197" s="48" t="str">
        <f t="shared" si="3"/>
        <v/>
      </c>
      <c r="O197" s="49"/>
    </row>
    <row r="198" spans="1:15">
      <c r="A198" s="44"/>
      <c r="B198" s="44"/>
      <c r="C198" s="44"/>
      <c r="D198" s="44"/>
      <c r="E198" s="45"/>
      <c r="F198" s="44"/>
      <c r="G198" s="44"/>
      <c r="H198" s="44"/>
      <c r="I198" s="47"/>
      <c r="J198" s="47"/>
      <c r="K198" s="47"/>
      <c r="L198" s="47"/>
      <c r="M198" s="44"/>
      <c r="N198" s="48" t="str">
        <f t="shared" si="3"/>
        <v/>
      </c>
      <c r="O198" s="49"/>
    </row>
    <row r="199" spans="1:15">
      <c r="A199" s="44"/>
      <c r="B199" s="44"/>
      <c r="C199" s="44"/>
      <c r="D199" s="44"/>
      <c r="E199" s="45"/>
      <c r="F199" s="44"/>
      <c r="G199" s="44"/>
      <c r="H199" s="44"/>
      <c r="I199" s="47"/>
      <c r="J199" s="47"/>
      <c r="K199" s="47"/>
      <c r="L199" s="47"/>
      <c r="M199" s="44"/>
      <c r="N199" s="48" t="str">
        <f t="shared" si="3"/>
        <v/>
      </c>
      <c r="O199" s="49"/>
    </row>
    <row r="200" spans="1:15">
      <c r="A200" s="44"/>
      <c r="B200" s="44"/>
      <c r="C200" s="44"/>
      <c r="D200" s="44"/>
      <c r="E200" s="45"/>
      <c r="F200" s="44"/>
      <c r="G200" s="44"/>
      <c r="H200" s="44"/>
      <c r="I200" s="47"/>
      <c r="J200" s="47"/>
      <c r="K200" s="47"/>
      <c r="L200" s="47"/>
      <c r="M200" s="44"/>
      <c r="N200" s="48" t="str">
        <f t="shared" si="3"/>
        <v/>
      </c>
      <c r="O200" s="49"/>
    </row>
  </sheetData>
  <sheetProtection formatCells="0" formatColumns="0" selectLockedCells="1" autoFilter="0"/>
  <conditionalFormatting sqref="A2:A200">
    <cfRule type="cellIs" dxfId="6" priority="3" stopIfTrue="1" operator="equal">
      <formula>"W"</formula>
    </cfRule>
    <cfRule type="cellIs" dxfId="5" priority="4" stopIfTrue="1" operator="equal">
      <formula>"M"</formula>
    </cfRule>
  </conditionalFormatting>
  <conditionalFormatting sqref="N2:N200">
    <cfRule type="cellIs" dxfId="4" priority="5" stopIfTrue="1" operator="equal">
      <formula>3</formula>
    </cfRule>
    <cfRule type="cellIs" dxfId="3" priority="6" stopIfTrue="1" operator="between">
      <formula>0</formula>
      <formula>4</formula>
    </cfRule>
  </conditionalFormatting>
  <dataValidations count="7">
    <dataValidation type="textLength" allowBlank="1" showInputMessage="1" showErrorMessage="1" error="Gliederung unterste Ebene max. 40 Zeichen" prompt="Gliederung unterste Ebene max. 40 Zeichen" sqref="G2:H200" xr:uid="{00000000-0002-0000-0200-000000000000}">
      <formula1>0</formula1>
      <formula2>40</formula2>
    </dataValidation>
    <dataValidation type="list" allowBlank="1" showInputMessage="1" showErrorMessage="1" error="Start in Mannschaft_x000a_Ja / Nein" prompt="Start in Mannschaft_x000a_Ja / Nein" sqref="M2:M200" xr:uid="{00000000-0002-0000-0200-000001000000}">
      <formula1>"Ja, Nein"</formula1>
    </dataValidation>
    <dataValidation type="textLength" allowBlank="1" showInputMessage="1" showErrorMessage="1" error="Vorname max. 20 Zeichen" prompt="Vorname max. 20 Zeichen" sqref="C2:C200 F2:F7 D2:D7" xr:uid="{00000000-0002-0000-0200-000002000000}">
      <formula1>0</formula1>
      <formula2>20</formula2>
    </dataValidation>
    <dataValidation type="list" allowBlank="1" showInputMessage="1" showErrorMessage="1" error="M: Männlich _x000a_W: Weiblich" promptTitle="Geschlecht" prompt="Eingabe _x000a_M: Männlich _x000a_W: Weiblich" sqref="A2:A200" xr:uid="{00000000-0002-0000-0200-000003000000}">
      <formula1>Geschlecht</formula1>
    </dataValidation>
    <dataValidation type="textLength" allowBlank="1" showInputMessage="1" showErrorMessage="1" error="Nachname max. 20 Zeichen" prompt="Nachname max. 20 Zeichen" sqref="D8:D200 F8:F200" xr:uid="{00000000-0002-0000-0200-000004000000}">
      <formula1>0</formula1>
      <formula2>20</formula2>
    </dataValidation>
    <dataValidation type="time" allowBlank="1" showInputMessage="1" showErrorMessage="1" error="Meldezeit im Format m:ss,00_x000a_m: Minuten_x000a_ss: Sekunden_x000a_00: 1/100 Sekunden_x000a__x000a_Meldung ohne Zeit mit 9:59,99" prompt="Meldezeit im Format m:ss,00_x000a_m: Minuten_x000a_ss: Sekunden_x000a_00: 1/100 Sekunden_x000a__x000a_Meldung ohne Zeit mit 9:59,99" sqref="I2:L200" xr:uid="{00000000-0002-0000-0200-000005000000}">
      <formula1>0.000138888888888889</formula1>
      <formula2>0.00694444444444444</formula2>
    </dataValidation>
    <dataValidation type="list" allowBlank="1" showInputMessage="1" showErrorMessage="1" error="Altersklasse aus Liste auswählen" prompt="Altersklasse aus Liste auswählen" sqref="B2:B200" xr:uid="{00000000-0002-0000-0200-000006000000}">
      <formula1>Altersklasse_E</formula1>
    </dataValidation>
  </dataValidations>
  <pageMargins left="0.59055118110236227" right="0.59055118110236227" top="0.98425196850393704" bottom="0.98425196850393704" header="0.51181102362204722" footer="0.51181102362204722"/>
  <pageSetup paperSize="9" scale="59" fitToHeight="23" orientation="landscape" horizontalDpi="4294967292" r:id="rId1"/>
  <headerFooter alignWithMargins="0">
    <oddHeader>&amp;C&amp;14LSM 2023 Jülich  - &amp;A</oddHeader>
    <oddFooter xml:space="preserve">&amp;L&amp;8&amp;Z&amp;F/ &amp;A&amp;R&amp;8&amp;P / &amp;N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26"/>
  <sheetViews>
    <sheetView workbookViewId="0">
      <pane xSplit="3" ySplit="2" topLeftCell="D3" activePane="bottomRight" state="frozen"/>
      <selection pane="topRight"/>
      <selection pane="bottomLeft"/>
      <selection pane="bottomRight" activeCell="B3" sqref="B3"/>
    </sheetView>
  </sheetViews>
  <sheetFormatPr baseColWidth="10" defaultRowHeight="14.25"/>
  <cols>
    <col min="3" max="3" width="15.33203125" customWidth="1"/>
    <col min="6" max="6" width="30" customWidth="1"/>
    <col min="7" max="7" width="21.33203125" customWidth="1"/>
    <col min="262" max="262" width="30" customWidth="1"/>
    <col min="263" max="263" width="21.33203125" customWidth="1"/>
    <col min="518" max="518" width="30" customWidth="1"/>
    <col min="519" max="519" width="21.33203125" customWidth="1"/>
    <col min="774" max="774" width="30" customWidth="1"/>
    <col min="775" max="775" width="21.33203125" customWidth="1"/>
    <col min="1030" max="1030" width="30" customWidth="1"/>
    <col min="1031" max="1031" width="21.33203125" customWidth="1"/>
    <col min="1286" max="1286" width="30" customWidth="1"/>
    <col min="1287" max="1287" width="21.33203125" customWidth="1"/>
    <col min="1542" max="1542" width="30" customWidth="1"/>
    <col min="1543" max="1543" width="21.33203125" customWidth="1"/>
    <col min="1798" max="1798" width="30" customWidth="1"/>
    <col min="1799" max="1799" width="21.33203125" customWidth="1"/>
    <col min="2054" max="2054" width="30" customWidth="1"/>
    <col min="2055" max="2055" width="21.33203125" customWidth="1"/>
    <col min="2310" max="2310" width="30" customWidth="1"/>
    <col min="2311" max="2311" width="21.33203125" customWidth="1"/>
    <col min="2566" max="2566" width="30" customWidth="1"/>
    <col min="2567" max="2567" width="21.33203125" customWidth="1"/>
    <col min="2822" max="2822" width="30" customWidth="1"/>
    <col min="2823" max="2823" width="21.33203125" customWidth="1"/>
    <col min="3078" max="3078" width="30" customWidth="1"/>
    <col min="3079" max="3079" width="21.33203125" customWidth="1"/>
    <col min="3334" max="3334" width="30" customWidth="1"/>
    <col min="3335" max="3335" width="21.33203125" customWidth="1"/>
    <col min="3590" max="3590" width="30" customWidth="1"/>
    <col min="3591" max="3591" width="21.33203125" customWidth="1"/>
    <col min="3846" max="3846" width="30" customWidth="1"/>
    <col min="3847" max="3847" width="21.33203125" customWidth="1"/>
    <col min="4102" max="4102" width="30" customWidth="1"/>
    <col min="4103" max="4103" width="21.33203125" customWidth="1"/>
    <col min="4358" max="4358" width="30" customWidth="1"/>
    <col min="4359" max="4359" width="21.33203125" customWidth="1"/>
    <col min="4614" max="4614" width="30" customWidth="1"/>
    <col min="4615" max="4615" width="21.33203125" customWidth="1"/>
    <col min="4870" max="4870" width="30" customWidth="1"/>
    <col min="4871" max="4871" width="21.33203125" customWidth="1"/>
    <col min="5126" max="5126" width="30" customWidth="1"/>
    <col min="5127" max="5127" width="21.33203125" customWidth="1"/>
    <col min="5382" max="5382" width="30" customWidth="1"/>
    <col min="5383" max="5383" width="21.33203125" customWidth="1"/>
    <col min="5638" max="5638" width="30" customWidth="1"/>
    <col min="5639" max="5639" width="21.33203125" customWidth="1"/>
    <col min="5894" max="5894" width="30" customWidth="1"/>
    <col min="5895" max="5895" width="21.33203125" customWidth="1"/>
    <col min="6150" max="6150" width="30" customWidth="1"/>
    <col min="6151" max="6151" width="21.33203125" customWidth="1"/>
    <col min="6406" max="6406" width="30" customWidth="1"/>
    <col min="6407" max="6407" width="21.33203125" customWidth="1"/>
    <col min="6662" max="6662" width="30" customWidth="1"/>
    <col min="6663" max="6663" width="21.33203125" customWidth="1"/>
    <col min="6918" max="6918" width="30" customWidth="1"/>
    <col min="6919" max="6919" width="21.33203125" customWidth="1"/>
    <col min="7174" max="7174" width="30" customWidth="1"/>
    <col min="7175" max="7175" width="21.33203125" customWidth="1"/>
    <col min="7430" max="7430" width="30" customWidth="1"/>
    <col min="7431" max="7431" width="21.33203125" customWidth="1"/>
    <col min="7686" max="7686" width="30" customWidth="1"/>
    <col min="7687" max="7687" width="21.33203125" customWidth="1"/>
    <col min="7942" max="7942" width="30" customWidth="1"/>
    <col min="7943" max="7943" width="21.33203125" customWidth="1"/>
    <col min="8198" max="8198" width="30" customWidth="1"/>
    <col min="8199" max="8199" width="21.33203125" customWidth="1"/>
    <col min="8454" max="8454" width="30" customWidth="1"/>
    <col min="8455" max="8455" width="21.33203125" customWidth="1"/>
    <col min="8710" max="8710" width="30" customWidth="1"/>
    <col min="8711" max="8711" width="21.33203125" customWidth="1"/>
    <col min="8966" max="8966" width="30" customWidth="1"/>
    <col min="8967" max="8967" width="21.33203125" customWidth="1"/>
    <col min="9222" max="9222" width="30" customWidth="1"/>
    <col min="9223" max="9223" width="21.33203125" customWidth="1"/>
    <col min="9478" max="9478" width="30" customWidth="1"/>
    <col min="9479" max="9479" width="21.33203125" customWidth="1"/>
    <col min="9734" max="9734" width="30" customWidth="1"/>
    <col min="9735" max="9735" width="21.33203125" customWidth="1"/>
    <col min="9990" max="9990" width="30" customWidth="1"/>
    <col min="9991" max="9991" width="21.33203125" customWidth="1"/>
    <col min="10246" max="10246" width="30" customWidth="1"/>
    <col min="10247" max="10247" width="21.33203125" customWidth="1"/>
    <col min="10502" max="10502" width="30" customWidth="1"/>
    <col min="10503" max="10503" width="21.33203125" customWidth="1"/>
    <col min="10758" max="10758" width="30" customWidth="1"/>
    <col min="10759" max="10759" width="21.33203125" customWidth="1"/>
    <col min="11014" max="11014" width="30" customWidth="1"/>
    <col min="11015" max="11015" width="21.33203125" customWidth="1"/>
    <col min="11270" max="11270" width="30" customWidth="1"/>
    <col min="11271" max="11271" width="21.33203125" customWidth="1"/>
    <col min="11526" max="11526" width="30" customWidth="1"/>
    <col min="11527" max="11527" width="21.33203125" customWidth="1"/>
    <col min="11782" max="11782" width="30" customWidth="1"/>
    <col min="11783" max="11783" width="21.33203125" customWidth="1"/>
    <col min="12038" max="12038" width="30" customWidth="1"/>
    <col min="12039" max="12039" width="21.33203125" customWidth="1"/>
    <col min="12294" max="12294" width="30" customWidth="1"/>
    <col min="12295" max="12295" width="21.33203125" customWidth="1"/>
    <col min="12550" max="12550" width="30" customWidth="1"/>
    <col min="12551" max="12551" width="21.33203125" customWidth="1"/>
    <col min="12806" max="12806" width="30" customWidth="1"/>
    <col min="12807" max="12807" width="21.33203125" customWidth="1"/>
    <col min="13062" max="13062" width="30" customWidth="1"/>
    <col min="13063" max="13063" width="21.33203125" customWidth="1"/>
    <col min="13318" max="13318" width="30" customWidth="1"/>
    <col min="13319" max="13319" width="21.33203125" customWidth="1"/>
    <col min="13574" max="13574" width="30" customWidth="1"/>
    <col min="13575" max="13575" width="21.33203125" customWidth="1"/>
    <col min="13830" max="13830" width="30" customWidth="1"/>
    <col min="13831" max="13831" width="21.33203125" customWidth="1"/>
    <col min="14086" max="14086" width="30" customWidth="1"/>
    <col min="14087" max="14087" width="21.33203125" customWidth="1"/>
    <col min="14342" max="14342" width="30" customWidth="1"/>
    <col min="14343" max="14343" width="21.33203125" customWidth="1"/>
    <col min="14598" max="14598" width="30" customWidth="1"/>
    <col min="14599" max="14599" width="21.33203125" customWidth="1"/>
    <col min="14854" max="14854" width="30" customWidth="1"/>
    <col min="14855" max="14855" width="21.33203125" customWidth="1"/>
    <col min="15110" max="15110" width="30" customWidth="1"/>
    <col min="15111" max="15111" width="21.33203125" customWidth="1"/>
    <col min="15366" max="15366" width="30" customWidth="1"/>
    <col min="15367" max="15367" width="21.33203125" customWidth="1"/>
    <col min="15622" max="15622" width="30" customWidth="1"/>
    <col min="15623" max="15623" width="21.33203125" customWidth="1"/>
    <col min="15878" max="15878" width="30" customWidth="1"/>
    <col min="15879" max="15879" width="21.33203125" customWidth="1"/>
    <col min="16134" max="16134" width="30" customWidth="1"/>
    <col min="16135" max="16135" width="21.33203125" customWidth="1"/>
  </cols>
  <sheetData>
    <row r="1" spans="1:28" s="3" customFormat="1" ht="35.25" customHeight="1">
      <c r="A1" s="80" t="s">
        <v>120</v>
      </c>
      <c r="D1" s="51"/>
      <c r="F1" s="80" t="str">
        <f>'[4]Ansprechpartner-Meldung'!F2</f>
        <v xml:space="preserve"> </v>
      </c>
    </row>
    <row r="2" spans="1:28" s="43" customFormat="1" ht="41.25" customHeight="1">
      <c r="A2" s="37" t="s">
        <v>15</v>
      </c>
      <c r="B2" s="37" t="s">
        <v>16</v>
      </c>
      <c r="C2" s="37" t="s">
        <v>5</v>
      </c>
      <c r="D2" s="37" t="s">
        <v>19</v>
      </c>
      <c r="E2" s="39" t="s">
        <v>20</v>
      </c>
      <c r="F2" s="52" t="s">
        <v>121</v>
      </c>
      <c r="G2" s="52" t="s">
        <v>64</v>
      </c>
      <c r="H2" s="81" t="s">
        <v>26</v>
      </c>
      <c r="I2" s="65" t="s">
        <v>98</v>
      </c>
      <c r="J2" s="64" t="s">
        <v>99</v>
      </c>
      <c r="K2" s="64" t="s">
        <v>91</v>
      </c>
      <c r="L2" s="64" t="s">
        <v>122</v>
      </c>
      <c r="M2" s="82" t="s">
        <v>100</v>
      </c>
      <c r="N2" s="83" t="s">
        <v>101</v>
      </c>
      <c r="O2" s="83" t="s">
        <v>92</v>
      </c>
      <c r="P2" s="83" t="s">
        <v>123</v>
      </c>
      <c r="Q2" s="84" t="s">
        <v>102</v>
      </c>
      <c r="R2" s="85" t="s">
        <v>103</v>
      </c>
      <c r="S2" s="85" t="s">
        <v>93</v>
      </c>
      <c r="T2" s="85" t="s">
        <v>124</v>
      </c>
      <c r="U2" s="86" t="s">
        <v>104</v>
      </c>
      <c r="V2" s="87" t="s">
        <v>105</v>
      </c>
      <c r="W2" s="87" t="s">
        <v>94</v>
      </c>
      <c r="X2" s="87" t="s">
        <v>125</v>
      </c>
      <c r="Y2" s="88" t="s">
        <v>97</v>
      </c>
      <c r="Z2" s="89" t="s">
        <v>96</v>
      </c>
      <c r="AA2" s="89" t="s">
        <v>95</v>
      </c>
      <c r="AB2" s="89" t="s">
        <v>126</v>
      </c>
    </row>
    <row r="3" spans="1:28" s="3" customFormat="1" ht="12.75">
      <c r="A3" s="44"/>
      <c r="B3" s="44"/>
      <c r="C3" s="44"/>
      <c r="D3" s="44"/>
      <c r="E3" s="46"/>
      <c r="F3" s="36" t="str">
        <f>IF(C3&lt;&gt;"",'Ansprechpartner-Meldung'!$F$2,"")</f>
        <v/>
      </c>
      <c r="G3" s="36" t="str">
        <f>IF(C3&lt;&gt;"",'Ansprechpartner-Meldung'!$C$3,"")</f>
        <v/>
      </c>
      <c r="H3" s="90"/>
      <c r="I3" s="44"/>
      <c r="J3" s="44"/>
      <c r="K3" s="45"/>
      <c r="L3" s="91"/>
      <c r="M3" s="44"/>
      <c r="N3" s="44"/>
      <c r="O3" s="45"/>
      <c r="P3" s="91"/>
      <c r="Q3" s="44"/>
      <c r="R3" s="44"/>
      <c r="S3" s="45"/>
      <c r="T3" s="91"/>
      <c r="U3" s="44"/>
      <c r="V3" s="44"/>
      <c r="W3" s="45"/>
      <c r="X3" s="91"/>
      <c r="Y3" s="44"/>
      <c r="Z3" s="44"/>
      <c r="AA3" s="45"/>
      <c r="AB3" s="91"/>
    </row>
    <row r="4" spans="1:28">
      <c r="A4" s="44"/>
      <c r="B4" s="44"/>
      <c r="C4" s="44"/>
      <c r="D4" s="44"/>
      <c r="E4" s="46"/>
      <c r="F4" s="36" t="str">
        <f>IF(C4&lt;&gt;"",'Ansprechpartner-Meldung'!$F$2,"")</f>
        <v/>
      </c>
      <c r="G4" s="36" t="str">
        <f>IF(C4&lt;&gt;"",'Ansprechpartner-Meldung'!$C$3,"")</f>
        <v/>
      </c>
      <c r="H4" s="90"/>
      <c r="I4" s="44"/>
      <c r="J4" s="44"/>
      <c r="K4" s="45"/>
      <c r="L4" s="91"/>
      <c r="M4" s="44"/>
      <c r="N4" s="44"/>
      <c r="O4" s="45"/>
      <c r="P4" s="91"/>
      <c r="Q4" s="44"/>
      <c r="R4" s="44"/>
      <c r="S4" s="45"/>
      <c r="T4" s="91"/>
      <c r="U4" s="44"/>
      <c r="V4" s="44"/>
      <c r="W4" s="45"/>
      <c r="X4" s="91"/>
      <c r="Y4" s="44"/>
      <c r="Z4" s="44"/>
      <c r="AA4" s="45"/>
      <c r="AB4" s="91"/>
    </row>
    <row r="5" spans="1:28">
      <c r="A5" s="44"/>
      <c r="B5" s="44"/>
      <c r="C5" s="44"/>
      <c r="D5" s="44"/>
      <c r="E5" s="46"/>
      <c r="F5" s="36" t="str">
        <f>IF(C5&lt;&gt;"",'Ansprechpartner-Meldung'!$F$2,"")</f>
        <v/>
      </c>
      <c r="G5" s="36" t="str">
        <f>IF(C5&lt;&gt;"",'Ansprechpartner-Meldung'!$C$3,"")</f>
        <v/>
      </c>
      <c r="H5" s="90"/>
      <c r="I5" s="44"/>
      <c r="J5" s="44"/>
      <c r="K5" s="45"/>
      <c r="L5" s="91"/>
      <c r="M5" s="44"/>
      <c r="N5" s="44"/>
      <c r="O5" s="45"/>
      <c r="P5" s="91"/>
      <c r="Q5" s="44"/>
      <c r="R5" s="44"/>
      <c r="S5" s="45"/>
      <c r="T5" s="91"/>
      <c r="U5" s="44"/>
      <c r="V5" s="44"/>
      <c r="W5" s="45"/>
      <c r="X5" s="91"/>
      <c r="Y5" s="44"/>
      <c r="Z5" s="44"/>
      <c r="AA5" s="45"/>
      <c r="AB5" s="91"/>
    </row>
    <row r="6" spans="1:28">
      <c r="A6" s="44"/>
      <c r="B6" s="44"/>
      <c r="C6" s="44"/>
      <c r="D6" s="44"/>
      <c r="E6" s="46"/>
      <c r="F6" s="36" t="str">
        <f>IF(C6&lt;&gt;"",'Ansprechpartner-Meldung'!$F$2,"")</f>
        <v/>
      </c>
      <c r="G6" s="36" t="str">
        <f>IF(C6&lt;&gt;"",'Ansprechpartner-Meldung'!$C$3,"")</f>
        <v/>
      </c>
      <c r="H6" s="90"/>
      <c r="I6" s="44"/>
      <c r="J6" s="44"/>
      <c r="K6" s="45"/>
      <c r="L6" s="91"/>
      <c r="M6" s="44"/>
      <c r="N6" s="44"/>
      <c r="O6" s="45"/>
      <c r="P6" s="91"/>
      <c r="Q6" s="44"/>
      <c r="R6" s="44"/>
      <c r="S6" s="45"/>
      <c r="T6" s="91"/>
      <c r="U6" s="44"/>
      <c r="V6" s="44"/>
      <c r="W6" s="45"/>
      <c r="X6" s="91"/>
      <c r="Y6" s="44"/>
      <c r="Z6" s="44"/>
      <c r="AA6" s="45"/>
      <c r="AB6" s="91"/>
    </row>
    <row r="7" spans="1:28">
      <c r="A7" s="44"/>
      <c r="B7" s="44"/>
      <c r="C7" s="44"/>
      <c r="D7" s="44"/>
      <c r="E7" s="46"/>
      <c r="F7" s="36" t="str">
        <f>IF(C7&lt;&gt;"",'Ansprechpartner-Meldung'!$F$2,"")</f>
        <v/>
      </c>
      <c r="G7" s="36" t="str">
        <f>IF(C7&lt;&gt;"",'Ansprechpartner-Meldung'!$C$3,"")</f>
        <v/>
      </c>
      <c r="H7" s="90"/>
      <c r="I7" s="44"/>
      <c r="J7" s="44"/>
      <c r="K7" s="45"/>
      <c r="L7" s="91"/>
      <c r="M7" s="44"/>
      <c r="N7" s="44"/>
      <c r="O7" s="45"/>
      <c r="P7" s="91"/>
      <c r="Q7" s="44"/>
      <c r="R7" s="44"/>
      <c r="S7" s="45"/>
      <c r="T7" s="91"/>
      <c r="U7" s="44"/>
      <c r="V7" s="44"/>
      <c r="W7" s="45"/>
      <c r="X7" s="91"/>
      <c r="Y7" s="44"/>
      <c r="Z7" s="44"/>
      <c r="AA7" s="45"/>
      <c r="AB7" s="91"/>
    </row>
    <row r="8" spans="1:28">
      <c r="A8" s="44"/>
      <c r="B8" s="44"/>
      <c r="C8" s="44"/>
      <c r="D8" s="44"/>
      <c r="E8" s="46"/>
      <c r="F8" s="36" t="str">
        <f>IF(C8&lt;&gt;"",'Ansprechpartner-Meldung'!$F$2,"")</f>
        <v/>
      </c>
      <c r="G8" s="36" t="str">
        <f>IF(C8&lt;&gt;"",'Ansprechpartner-Meldung'!$C$3,"")</f>
        <v/>
      </c>
      <c r="H8" s="90"/>
      <c r="I8" s="44"/>
      <c r="J8" s="44"/>
      <c r="K8" s="45"/>
      <c r="L8" s="91"/>
      <c r="M8" s="44"/>
      <c r="N8" s="44"/>
      <c r="O8" s="45"/>
      <c r="P8" s="91"/>
      <c r="Q8" s="44"/>
      <c r="R8" s="44"/>
      <c r="S8" s="45"/>
      <c r="T8" s="91"/>
      <c r="U8" s="44"/>
      <c r="V8" s="44"/>
      <c r="W8" s="45"/>
      <c r="X8" s="91"/>
      <c r="Y8" s="44"/>
      <c r="Z8" s="44"/>
      <c r="AA8" s="45"/>
      <c r="AB8" s="91"/>
    </row>
    <row r="9" spans="1:28">
      <c r="A9" s="44"/>
      <c r="B9" s="44"/>
      <c r="C9" s="44"/>
      <c r="D9" s="44"/>
      <c r="E9" s="46"/>
      <c r="F9" s="36" t="str">
        <f>IF(C9&lt;&gt;"",'Ansprechpartner-Meldung'!$F$2,"")</f>
        <v/>
      </c>
      <c r="G9" s="36" t="str">
        <f>IF(C9&lt;&gt;"",'Ansprechpartner-Meldung'!$C$3,"")</f>
        <v/>
      </c>
      <c r="H9" s="90"/>
      <c r="I9" s="44"/>
      <c r="J9" s="44"/>
      <c r="K9" s="45"/>
      <c r="L9" s="91"/>
      <c r="M9" s="44"/>
      <c r="N9" s="44"/>
      <c r="O9" s="45"/>
      <c r="P9" s="91"/>
      <c r="Q9" s="44"/>
      <c r="R9" s="44"/>
      <c r="S9" s="45"/>
      <c r="T9" s="91"/>
      <c r="U9" s="44"/>
      <c r="V9" s="44"/>
      <c r="W9" s="45"/>
      <c r="X9" s="91"/>
      <c r="Y9" s="44"/>
      <c r="Z9" s="44"/>
      <c r="AA9" s="45"/>
      <c r="AB9" s="91"/>
    </row>
    <row r="10" spans="1:28">
      <c r="A10" s="44"/>
      <c r="B10" s="44"/>
      <c r="C10" s="44"/>
      <c r="D10" s="44"/>
      <c r="E10" s="46"/>
      <c r="F10" s="36" t="str">
        <f>IF(C10&lt;&gt;"",'Ansprechpartner-Meldung'!$F$2,"")</f>
        <v/>
      </c>
      <c r="G10" s="36" t="str">
        <f>IF(C10&lt;&gt;"",'Ansprechpartner-Meldung'!$C$3,"")</f>
        <v/>
      </c>
      <c r="H10" s="90"/>
      <c r="I10" s="44"/>
      <c r="J10" s="44"/>
      <c r="K10" s="45"/>
      <c r="L10" s="91"/>
      <c r="M10" s="44"/>
      <c r="N10" s="44"/>
      <c r="O10" s="45"/>
      <c r="P10" s="91"/>
      <c r="Q10" s="44"/>
      <c r="R10" s="44"/>
      <c r="S10" s="45"/>
      <c r="T10" s="91"/>
      <c r="U10" s="44"/>
      <c r="V10" s="44"/>
      <c r="W10" s="45"/>
      <c r="X10" s="91"/>
      <c r="Y10" s="44"/>
      <c r="Z10" s="44"/>
      <c r="AA10" s="45"/>
      <c r="AB10" s="91"/>
    </row>
    <row r="11" spans="1:28">
      <c r="A11" s="44"/>
      <c r="B11" s="44"/>
      <c r="C11" s="44"/>
      <c r="D11" s="44"/>
      <c r="E11" s="46"/>
      <c r="F11" s="36" t="str">
        <f>IF(C11&lt;&gt;"",'Ansprechpartner-Meldung'!$F$2,"")</f>
        <v/>
      </c>
      <c r="G11" s="36" t="str">
        <f>IF(C11&lt;&gt;"",'Ansprechpartner-Meldung'!$C$3,"")</f>
        <v/>
      </c>
      <c r="H11" s="90"/>
      <c r="I11" s="44"/>
      <c r="J11" s="44"/>
      <c r="K11" s="45"/>
      <c r="L11" s="91"/>
      <c r="M11" s="44"/>
      <c r="N11" s="44"/>
      <c r="O11" s="45"/>
      <c r="P11" s="91"/>
      <c r="Q11" s="44"/>
      <c r="R11" s="44"/>
      <c r="S11" s="45"/>
      <c r="T11" s="91"/>
      <c r="U11" s="44"/>
      <c r="V11" s="44"/>
      <c r="W11" s="45"/>
      <c r="X11" s="91"/>
      <c r="Y11" s="44"/>
      <c r="Z11" s="44"/>
      <c r="AA11" s="45"/>
      <c r="AB11" s="91"/>
    </row>
    <row r="12" spans="1:28">
      <c r="A12" s="44"/>
      <c r="B12" s="44"/>
      <c r="C12" s="44"/>
      <c r="D12" s="44"/>
      <c r="E12" s="46"/>
      <c r="F12" s="36" t="str">
        <f>IF(C12&lt;&gt;"",'Ansprechpartner-Meldung'!$F$2,"")</f>
        <v/>
      </c>
      <c r="G12" s="36" t="str">
        <f>IF(C12&lt;&gt;"",'Ansprechpartner-Meldung'!$C$3,"")</f>
        <v/>
      </c>
      <c r="H12" s="90"/>
      <c r="I12" s="44"/>
      <c r="J12" s="44"/>
      <c r="K12" s="45"/>
      <c r="L12" s="91"/>
      <c r="M12" s="44"/>
      <c r="N12" s="44"/>
      <c r="O12" s="45"/>
      <c r="P12" s="91"/>
      <c r="Q12" s="44"/>
      <c r="R12" s="44"/>
      <c r="S12" s="45"/>
      <c r="T12" s="91"/>
      <c r="U12" s="44"/>
      <c r="V12" s="44"/>
      <c r="W12" s="45"/>
      <c r="X12" s="91"/>
      <c r="Y12" s="44"/>
      <c r="Z12" s="44"/>
      <c r="AA12" s="45"/>
      <c r="AB12" s="91"/>
    </row>
    <row r="13" spans="1:28">
      <c r="A13" s="44"/>
      <c r="B13" s="44"/>
      <c r="C13" s="44"/>
      <c r="D13" s="44"/>
      <c r="E13" s="46"/>
      <c r="F13" s="36" t="str">
        <f>IF(C13&lt;&gt;"",'Ansprechpartner-Meldung'!$F$2,"")</f>
        <v/>
      </c>
      <c r="G13" s="36" t="str">
        <f>IF(C13&lt;&gt;"",'Ansprechpartner-Meldung'!$C$3,"")</f>
        <v/>
      </c>
      <c r="H13" s="90"/>
      <c r="I13" s="44"/>
      <c r="J13" s="44"/>
      <c r="K13" s="45"/>
      <c r="L13" s="91"/>
      <c r="M13" s="44"/>
      <c r="N13" s="44"/>
      <c r="O13" s="45"/>
      <c r="P13" s="91"/>
      <c r="Q13" s="44"/>
      <c r="R13" s="44"/>
      <c r="S13" s="45"/>
      <c r="T13" s="91"/>
      <c r="U13" s="44"/>
      <c r="V13" s="44"/>
      <c r="W13" s="45"/>
      <c r="X13" s="91"/>
      <c r="Y13" s="44"/>
      <c r="Z13" s="44"/>
      <c r="AA13" s="45"/>
      <c r="AB13" s="91"/>
    </row>
    <row r="14" spans="1:28">
      <c r="A14" s="44"/>
      <c r="B14" s="44"/>
      <c r="C14" s="44"/>
      <c r="D14" s="44"/>
      <c r="E14" s="46"/>
      <c r="F14" s="36" t="str">
        <f>IF(C14&lt;&gt;"",'Ansprechpartner-Meldung'!$F$2,"")</f>
        <v/>
      </c>
      <c r="G14" s="36" t="str">
        <f>IF(C14&lt;&gt;"",'Ansprechpartner-Meldung'!$C$3,"")</f>
        <v/>
      </c>
      <c r="H14" s="90"/>
      <c r="I14" s="44"/>
      <c r="J14" s="44"/>
      <c r="K14" s="45"/>
      <c r="L14" s="91"/>
      <c r="M14" s="44"/>
      <c r="N14" s="44"/>
      <c r="O14" s="45"/>
      <c r="P14" s="91"/>
      <c r="Q14" s="44"/>
      <c r="R14" s="44"/>
      <c r="S14" s="45"/>
      <c r="T14" s="91"/>
      <c r="U14" s="44"/>
      <c r="V14" s="44"/>
      <c r="W14" s="45"/>
      <c r="X14" s="91"/>
      <c r="Y14" s="44"/>
      <c r="Z14" s="44"/>
      <c r="AA14" s="45"/>
      <c r="AB14" s="91"/>
    </row>
    <row r="15" spans="1:28">
      <c r="A15" s="44"/>
      <c r="B15" s="44"/>
      <c r="C15" s="44"/>
      <c r="D15" s="44"/>
      <c r="E15" s="46"/>
      <c r="F15" s="36" t="str">
        <f>IF(C15&lt;&gt;"",'Ansprechpartner-Meldung'!$F$2,"")</f>
        <v/>
      </c>
      <c r="G15" s="36" t="str">
        <f>IF(C15&lt;&gt;"",'Ansprechpartner-Meldung'!$C$3,"")</f>
        <v/>
      </c>
      <c r="H15" s="90"/>
      <c r="I15" s="44"/>
      <c r="J15" s="44"/>
      <c r="K15" s="45"/>
      <c r="L15" s="91"/>
      <c r="M15" s="44"/>
      <c r="N15" s="44"/>
      <c r="O15" s="45"/>
      <c r="P15" s="91"/>
      <c r="Q15" s="44"/>
      <c r="R15" s="44"/>
      <c r="S15" s="45"/>
      <c r="T15" s="91"/>
      <c r="U15" s="44"/>
      <c r="V15" s="44"/>
      <c r="W15" s="45"/>
      <c r="X15" s="91"/>
      <c r="Y15" s="44"/>
      <c r="Z15" s="44"/>
      <c r="AA15" s="45"/>
      <c r="AB15" s="91"/>
    </row>
    <row r="16" spans="1:28">
      <c r="A16" s="44"/>
      <c r="B16" s="44"/>
      <c r="C16" s="44"/>
      <c r="D16" s="44"/>
      <c r="E16" s="46"/>
      <c r="F16" s="36" t="str">
        <f>IF(C16&lt;&gt;"",'Ansprechpartner-Meldung'!$F$2,"")</f>
        <v/>
      </c>
      <c r="G16" s="36" t="str">
        <f>IF(C16&lt;&gt;"",'Ansprechpartner-Meldung'!$C$3,"")</f>
        <v/>
      </c>
      <c r="H16" s="90"/>
      <c r="I16" s="44"/>
      <c r="J16" s="44"/>
      <c r="K16" s="45"/>
      <c r="L16" s="91"/>
      <c r="M16" s="44"/>
      <c r="N16" s="44"/>
      <c r="O16" s="45"/>
      <c r="P16" s="91"/>
      <c r="Q16" s="44"/>
      <c r="R16" s="44"/>
      <c r="S16" s="45"/>
      <c r="T16" s="91"/>
      <c r="U16" s="44"/>
      <c r="V16" s="44"/>
      <c r="W16" s="45"/>
      <c r="X16" s="91"/>
      <c r="Y16" s="44"/>
      <c r="Z16" s="44"/>
      <c r="AA16" s="45"/>
      <c r="AB16" s="91"/>
    </row>
    <row r="17" spans="1:28">
      <c r="A17" s="44"/>
      <c r="B17" s="44"/>
      <c r="C17" s="44"/>
      <c r="D17" s="44"/>
      <c r="E17" s="46"/>
      <c r="F17" s="36" t="str">
        <f>IF(C17&lt;&gt;"",'Ansprechpartner-Meldung'!$F$2,"")</f>
        <v/>
      </c>
      <c r="G17" s="36" t="str">
        <f>IF(C17&lt;&gt;"",'Ansprechpartner-Meldung'!$C$3,"")</f>
        <v/>
      </c>
      <c r="H17" s="90"/>
      <c r="I17" s="44"/>
      <c r="J17" s="44"/>
      <c r="K17" s="45"/>
      <c r="L17" s="91"/>
      <c r="M17" s="44"/>
      <c r="N17" s="44"/>
      <c r="O17" s="45"/>
      <c r="P17" s="91"/>
      <c r="Q17" s="44"/>
      <c r="R17" s="44"/>
      <c r="S17" s="45"/>
      <c r="T17" s="91"/>
      <c r="U17" s="44"/>
      <c r="V17" s="44"/>
      <c r="W17" s="45"/>
      <c r="X17" s="91"/>
      <c r="Y17" s="44"/>
      <c r="Z17" s="44"/>
      <c r="AA17" s="45"/>
      <c r="AB17" s="91"/>
    </row>
    <row r="18" spans="1:28">
      <c r="A18" s="44"/>
      <c r="B18" s="44"/>
      <c r="C18" s="44"/>
      <c r="D18" s="44"/>
      <c r="E18" s="46"/>
      <c r="F18" s="36" t="str">
        <f>IF(C18&lt;&gt;"",'Ansprechpartner-Meldung'!$F$2,"")</f>
        <v/>
      </c>
      <c r="G18" s="36" t="str">
        <f>IF(C18&lt;&gt;"",'Ansprechpartner-Meldung'!$C$3,"")</f>
        <v/>
      </c>
      <c r="H18" s="90"/>
      <c r="I18" s="44"/>
      <c r="J18" s="44"/>
      <c r="K18" s="45"/>
      <c r="L18" s="91"/>
      <c r="M18" s="44"/>
      <c r="N18" s="44"/>
      <c r="O18" s="45"/>
      <c r="P18" s="91"/>
      <c r="Q18" s="44"/>
      <c r="R18" s="44"/>
      <c r="S18" s="45"/>
      <c r="T18" s="91"/>
      <c r="U18" s="44"/>
      <c r="V18" s="44"/>
      <c r="W18" s="45"/>
      <c r="X18" s="91"/>
      <c r="Y18" s="44"/>
      <c r="Z18" s="44"/>
      <c r="AA18" s="45"/>
      <c r="AB18" s="91"/>
    </row>
    <row r="19" spans="1:28">
      <c r="A19" s="44"/>
      <c r="B19" s="44"/>
      <c r="C19" s="44"/>
      <c r="D19" s="44"/>
      <c r="E19" s="46"/>
      <c r="F19" s="36" t="str">
        <f>IF(C19&lt;&gt;"",'Ansprechpartner-Meldung'!$F$2,"")</f>
        <v/>
      </c>
      <c r="G19" s="36" t="str">
        <f>IF(C19&lt;&gt;"",'Ansprechpartner-Meldung'!$C$3,"")</f>
        <v/>
      </c>
      <c r="H19" s="90"/>
      <c r="I19" s="44"/>
      <c r="J19" s="44"/>
      <c r="K19" s="45"/>
      <c r="L19" s="91"/>
      <c r="M19" s="44"/>
      <c r="N19" s="44"/>
      <c r="O19" s="45"/>
      <c r="P19" s="91"/>
      <c r="Q19" s="44"/>
      <c r="R19" s="44"/>
      <c r="S19" s="45"/>
      <c r="T19" s="91"/>
      <c r="U19" s="44"/>
      <c r="V19" s="44"/>
      <c r="W19" s="45"/>
      <c r="X19" s="91"/>
      <c r="Y19" s="44"/>
      <c r="Z19" s="44"/>
      <c r="AA19" s="45"/>
      <c r="AB19" s="91"/>
    </row>
    <row r="20" spans="1:28">
      <c r="A20" s="44"/>
      <c r="B20" s="44"/>
      <c r="C20" s="44"/>
      <c r="D20" s="44"/>
      <c r="E20" s="46"/>
      <c r="F20" s="36" t="str">
        <f>IF(C20&lt;&gt;"",'Ansprechpartner-Meldung'!$F$2,"")</f>
        <v/>
      </c>
      <c r="G20" s="36" t="str">
        <f>IF(C20&lt;&gt;"",'Ansprechpartner-Meldung'!$C$3,"")</f>
        <v/>
      </c>
      <c r="H20" s="90"/>
      <c r="I20" s="44"/>
      <c r="J20" s="44"/>
      <c r="K20" s="45"/>
      <c r="L20" s="91"/>
      <c r="M20" s="44"/>
      <c r="N20" s="44"/>
      <c r="O20" s="45"/>
      <c r="P20" s="91"/>
      <c r="Q20" s="44"/>
      <c r="R20" s="44"/>
      <c r="S20" s="45"/>
      <c r="T20" s="91"/>
      <c r="U20" s="44"/>
      <c r="V20" s="44"/>
      <c r="W20" s="45"/>
      <c r="X20" s="91"/>
      <c r="Y20" s="44"/>
      <c r="Z20" s="44"/>
      <c r="AA20" s="45"/>
      <c r="AB20" s="91"/>
    </row>
    <row r="21" spans="1:28">
      <c r="A21" s="44"/>
      <c r="B21" s="44"/>
      <c r="C21" s="44"/>
      <c r="D21" s="44"/>
      <c r="E21" s="46"/>
      <c r="F21" s="36" t="str">
        <f>IF(C21&lt;&gt;"",'Ansprechpartner-Meldung'!$F$2,"")</f>
        <v/>
      </c>
      <c r="G21" s="36" t="str">
        <f>IF(C21&lt;&gt;"",'Ansprechpartner-Meldung'!$C$3,"")</f>
        <v/>
      </c>
      <c r="H21" s="90"/>
      <c r="I21" s="44"/>
      <c r="J21" s="44"/>
      <c r="K21" s="45"/>
      <c r="L21" s="91"/>
      <c r="M21" s="44"/>
      <c r="N21" s="44"/>
      <c r="O21" s="45"/>
      <c r="P21" s="91"/>
      <c r="Q21" s="44"/>
      <c r="R21" s="44"/>
      <c r="S21" s="45"/>
      <c r="T21" s="91"/>
      <c r="U21" s="44"/>
      <c r="V21" s="44"/>
      <c r="W21" s="45"/>
      <c r="X21" s="91"/>
      <c r="Y21" s="44"/>
      <c r="Z21" s="44"/>
      <c r="AA21" s="45"/>
      <c r="AB21" s="91"/>
    </row>
    <row r="22" spans="1:28">
      <c r="A22" s="44"/>
      <c r="B22" s="44"/>
      <c r="C22" s="44"/>
      <c r="D22" s="44"/>
      <c r="E22" s="46"/>
      <c r="F22" s="36" t="str">
        <f>IF(C22&lt;&gt;"",'Ansprechpartner-Meldung'!$F$2,"")</f>
        <v/>
      </c>
      <c r="G22" s="36" t="str">
        <f>IF(C22&lt;&gt;"",'Ansprechpartner-Meldung'!$C$3,"")</f>
        <v/>
      </c>
      <c r="H22" s="90"/>
      <c r="I22" s="44"/>
      <c r="J22" s="44"/>
      <c r="K22" s="45"/>
      <c r="L22" s="91"/>
      <c r="M22" s="44"/>
      <c r="N22" s="44"/>
      <c r="O22" s="45"/>
      <c r="P22" s="91"/>
      <c r="Q22" s="44"/>
      <c r="R22" s="44"/>
      <c r="S22" s="45"/>
      <c r="T22" s="91"/>
      <c r="U22" s="44"/>
      <c r="V22" s="44"/>
      <c r="W22" s="45"/>
      <c r="X22" s="91"/>
      <c r="Y22" s="44"/>
      <c r="Z22" s="44"/>
      <c r="AA22" s="45"/>
      <c r="AB22" s="91"/>
    </row>
    <row r="23" spans="1:28">
      <c r="A23" s="44"/>
      <c r="B23" s="44"/>
      <c r="C23" s="44"/>
      <c r="D23" s="44"/>
      <c r="E23" s="46"/>
      <c r="F23" s="36" t="str">
        <f>IF(C23&lt;&gt;"",'Ansprechpartner-Meldung'!$F$2,"")</f>
        <v/>
      </c>
      <c r="G23" s="36" t="str">
        <f>IF(C23&lt;&gt;"",'Ansprechpartner-Meldung'!$C$3,"")</f>
        <v/>
      </c>
      <c r="H23" s="90"/>
      <c r="I23" s="44"/>
      <c r="J23" s="44"/>
      <c r="K23" s="45"/>
      <c r="L23" s="91"/>
      <c r="M23" s="44"/>
      <c r="N23" s="44"/>
      <c r="O23" s="45"/>
      <c r="P23" s="91"/>
      <c r="Q23" s="44"/>
      <c r="R23" s="44"/>
      <c r="S23" s="45"/>
      <c r="T23" s="91"/>
      <c r="U23" s="44"/>
      <c r="V23" s="44"/>
      <c r="W23" s="45"/>
      <c r="X23" s="91"/>
      <c r="Y23" s="44"/>
      <c r="Z23" s="44"/>
      <c r="AA23" s="45"/>
      <c r="AB23" s="91"/>
    </row>
    <row r="24" spans="1:28">
      <c r="A24" s="44"/>
      <c r="B24" s="44"/>
      <c r="C24" s="44"/>
      <c r="D24" s="44"/>
      <c r="E24" s="46"/>
      <c r="F24" s="36" t="str">
        <f>IF(C24&lt;&gt;"",'Ansprechpartner-Meldung'!$F$2,"")</f>
        <v/>
      </c>
      <c r="G24" s="36" t="str">
        <f>IF(C24&lt;&gt;"",'Ansprechpartner-Meldung'!$C$3,"")</f>
        <v/>
      </c>
      <c r="H24" s="90"/>
      <c r="I24" s="44"/>
      <c r="J24" s="44"/>
      <c r="K24" s="45"/>
      <c r="L24" s="91"/>
      <c r="M24" s="44"/>
      <c r="N24" s="44"/>
      <c r="O24" s="45"/>
      <c r="P24" s="91"/>
      <c r="Q24" s="44"/>
      <c r="R24" s="44"/>
      <c r="S24" s="45"/>
      <c r="T24" s="91"/>
      <c r="U24" s="44"/>
      <c r="V24" s="44"/>
      <c r="W24" s="45"/>
      <c r="X24" s="91"/>
      <c r="Y24" s="44"/>
      <c r="Z24" s="44"/>
      <c r="AA24" s="45"/>
      <c r="AB24" s="91"/>
    </row>
    <row r="25" spans="1:28">
      <c r="A25" s="44"/>
      <c r="B25" s="44"/>
      <c r="C25" s="44"/>
      <c r="D25" s="44"/>
      <c r="E25" s="46"/>
      <c r="F25" s="36" t="str">
        <f>IF(C25&lt;&gt;"",'Ansprechpartner-Meldung'!$F$2,"")</f>
        <v/>
      </c>
      <c r="G25" s="36" t="str">
        <f>IF(C25&lt;&gt;"",'Ansprechpartner-Meldung'!$C$3,"")</f>
        <v/>
      </c>
      <c r="H25" s="90"/>
      <c r="I25" s="44"/>
      <c r="J25" s="44"/>
      <c r="K25" s="45"/>
      <c r="L25" s="91"/>
      <c r="M25" s="44"/>
      <c r="N25" s="44"/>
      <c r="O25" s="45"/>
      <c r="P25" s="91"/>
      <c r="Q25" s="44"/>
      <c r="R25" s="44"/>
      <c r="S25" s="45"/>
      <c r="T25" s="91"/>
      <c r="U25" s="44"/>
      <c r="V25" s="44"/>
      <c r="W25" s="45"/>
      <c r="X25" s="91"/>
      <c r="Y25" s="44"/>
      <c r="Z25" s="44"/>
      <c r="AA25" s="45"/>
      <c r="AB25" s="91"/>
    </row>
    <row r="26" spans="1:28">
      <c r="A26" s="44"/>
      <c r="B26" s="44"/>
      <c r="C26" s="44"/>
      <c r="D26" s="44"/>
      <c r="E26" s="46"/>
      <c r="F26" s="36" t="str">
        <f>IF(C26&lt;&gt;"",'Ansprechpartner-Meldung'!$F$2,"")</f>
        <v/>
      </c>
      <c r="G26" s="36" t="str">
        <f>IF(C26&lt;&gt;"",'Ansprechpartner-Meldung'!$C$3,"")</f>
        <v/>
      </c>
      <c r="H26" s="90"/>
      <c r="I26" s="44"/>
      <c r="J26" s="44"/>
      <c r="K26" s="45"/>
      <c r="L26" s="91"/>
      <c r="M26" s="44"/>
      <c r="N26" s="44"/>
      <c r="O26" s="45"/>
      <c r="P26" s="91"/>
      <c r="Q26" s="44"/>
      <c r="R26" s="44"/>
      <c r="S26" s="45"/>
      <c r="T26" s="91"/>
      <c r="U26" s="44"/>
      <c r="V26" s="44"/>
      <c r="W26" s="45"/>
      <c r="X26" s="91"/>
      <c r="Y26" s="44"/>
      <c r="Z26" s="44"/>
      <c r="AA26" s="45"/>
      <c r="AB26" s="91"/>
    </row>
  </sheetData>
  <conditionalFormatting sqref="A3:A26">
    <cfRule type="cellIs" dxfId="2" priority="1" stopIfTrue="1" operator="equal">
      <formula>"W"</formula>
    </cfRule>
    <cfRule type="cellIs" dxfId="1" priority="2" stopIfTrue="1" operator="equal">
      <formula>"M"</formula>
    </cfRule>
  </conditionalFormatting>
  <dataValidations xWindow="64" yWindow="378" count="9">
    <dataValidation type="textLength" allowBlank="1" showInputMessage="1" showErrorMessage="1" error="max. 25 Zeichen" prompt="max. 25 Zeichen" sqref="C3:C26 IY3:IY26 SU3:SU26 ACQ3:ACQ26 AMM3:AMM26 AWI3:AWI26 BGE3:BGE26 BQA3:BQA26 BZW3:BZW26 CJS3:CJS26 CTO3:CTO26 DDK3:DDK26 DNG3:DNG26 DXC3:DXC26 EGY3:EGY26 EQU3:EQU26 FAQ3:FAQ26 FKM3:FKM26 FUI3:FUI26 GEE3:GEE26 GOA3:GOA26 GXW3:GXW26 HHS3:HHS26 HRO3:HRO26 IBK3:IBK26 ILG3:ILG26 IVC3:IVC26 JEY3:JEY26 JOU3:JOU26 JYQ3:JYQ26 KIM3:KIM26 KSI3:KSI26 LCE3:LCE26 LMA3:LMA26 LVW3:LVW26 MFS3:MFS26 MPO3:MPO26 MZK3:MZK26 NJG3:NJG26 NTC3:NTC26 OCY3:OCY26 OMU3:OMU26 OWQ3:OWQ26 PGM3:PGM26 PQI3:PQI26 QAE3:QAE26 QKA3:QKA26 QTW3:QTW26 RDS3:RDS26 RNO3:RNO26 RXK3:RXK26 SHG3:SHG26 SRC3:SRC26 TAY3:TAY26 TKU3:TKU26 TUQ3:TUQ26 UEM3:UEM26 UOI3:UOI26 UYE3:UYE26 VIA3:VIA26 VRW3:VRW26 WBS3:WBS26 WLO3:WLO26 WVK3:WVK26 C65539:C65562 IY65539:IY65562 SU65539:SU65562 ACQ65539:ACQ65562 AMM65539:AMM65562 AWI65539:AWI65562 BGE65539:BGE65562 BQA65539:BQA65562 BZW65539:BZW65562 CJS65539:CJS65562 CTO65539:CTO65562 DDK65539:DDK65562 DNG65539:DNG65562 DXC65539:DXC65562 EGY65539:EGY65562 EQU65539:EQU65562 FAQ65539:FAQ65562 FKM65539:FKM65562 FUI65539:FUI65562 GEE65539:GEE65562 GOA65539:GOA65562 GXW65539:GXW65562 HHS65539:HHS65562 HRO65539:HRO65562 IBK65539:IBK65562 ILG65539:ILG65562 IVC65539:IVC65562 JEY65539:JEY65562 JOU65539:JOU65562 JYQ65539:JYQ65562 KIM65539:KIM65562 KSI65539:KSI65562 LCE65539:LCE65562 LMA65539:LMA65562 LVW65539:LVW65562 MFS65539:MFS65562 MPO65539:MPO65562 MZK65539:MZK65562 NJG65539:NJG65562 NTC65539:NTC65562 OCY65539:OCY65562 OMU65539:OMU65562 OWQ65539:OWQ65562 PGM65539:PGM65562 PQI65539:PQI65562 QAE65539:QAE65562 QKA65539:QKA65562 QTW65539:QTW65562 RDS65539:RDS65562 RNO65539:RNO65562 RXK65539:RXK65562 SHG65539:SHG65562 SRC65539:SRC65562 TAY65539:TAY65562 TKU65539:TKU65562 TUQ65539:TUQ65562 UEM65539:UEM65562 UOI65539:UOI65562 UYE65539:UYE65562 VIA65539:VIA65562 VRW65539:VRW65562 WBS65539:WBS65562 WLO65539:WLO65562 WVK65539:WVK65562 C131075:C131098 IY131075:IY131098 SU131075:SU131098 ACQ131075:ACQ131098 AMM131075:AMM131098 AWI131075:AWI131098 BGE131075:BGE131098 BQA131075:BQA131098 BZW131075:BZW131098 CJS131075:CJS131098 CTO131075:CTO131098 DDK131075:DDK131098 DNG131075:DNG131098 DXC131075:DXC131098 EGY131075:EGY131098 EQU131075:EQU131098 FAQ131075:FAQ131098 FKM131075:FKM131098 FUI131075:FUI131098 GEE131075:GEE131098 GOA131075:GOA131098 GXW131075:GXW131098 HHS131075:HHS131098 HRO131075:HRO131098 IBK131075:IBK131098 ILG131075:ILG131098 IVC131075:IVC131098 JEY131075:JEY131098 JOU131075:JOU131098 JYQ131075:JYQ131098 KIM131075:KIM131098 KSI131075:KSI131098 LCE131075:LCE131098 LMA131075:LMA131098 LVW131075:LVW131098 MFS131075:MFS131098 MPO131075:MPO131098 MZK131075:MZK131098 NJG131075:NJG131098 NTC131075:NTC131098 OCY131075:OCY131098 OMU131075:OMU131098 OWQ131075:OWQ131098 PGM131075:PGM131098 PQI131075:PQI131098 QAE131075:QAE131098 QKA131075:QKA131098 QTW131075:QTW131098 RDS131075:RDS131098 RNO131075:RNO131098 RXK131075:RXK131098 SHG131075:SHG131098 SRC131075:SRC131098 TAY131075:TAY131098 TKU131075:TKU131098 TUQ131075:TUQ131098 UEM131075:UEM131098 UOI131075:UOI131098 UYE131075:UYE131098 VIA131075:VIA131098 VRW131075:VRW131098 WBS131075:WBS131098 WLO131075:WLO131098 WVK131075:WVK131098 C196611:C196634 IY196611:IY196634 SU196611:SU196634 ACQ196611:ACQ196634 AMM196611:AMM196634 AWI196611:AWI196634 BGE196611:BGE196634 BQA196611:BQA196634 BZW196611:BZW196634 CJS196611:CJS196634 CTO196611:CTO196634 DDK196611:DDK196634 DNG196611:DNG196634 DXC196611:DXC196634 EGY196611:EGY196634 EQU196611:EQU196634 FAQ196611:FAQ196634 FKM196611:FKM196634 FUI196611:FUI196634 GEE196611:GEE196634 GOA196611:GOA196634 GXW196611:GXW196634 HHS196611:HHS196634 HRO196611:HRO196634 IBK196611:IBK196634 ILG196611:ILG196634 IVC196611:IVC196634 JEY196611:JEY196634 JOU196611:JOU196634 JYQ196611:JYQ196634 KIM196611:KIM196634 KSI196611:KSI196634 LCE196611:LCE196634 LMA196611:LMA196634 LVW196611:LVW196634 MFS196611:MFS196634 MPO196611:MPO196634 MZK196611:MZK196634 NJG196611:NJG196634 NTC196611:NTC196634 OCY196611:OCY196634 OMU196611:OMU196634 OWQ196611:OWQ196634 PGM196611:PGM196634 PQI196611:PQI196634 QAE196611:QAE196634 QKA196611:QKA196634 QTW196611:QTW196634 RDS196611:RDS196634 RNO196611:RNO196634 RXK196611:RXK196634 SHG196611:SHG196634 SRC196611:SRC196634 TAY196611:TAY196634 TKU196611:TKU196634 TUQ196611:TUQ196634 UEM196611:UEM196634 UOI196611:UOI196634 UYE196611:UYE196634 VIA196611:VIA196634 VRW196611:VRW196634 WBS196611:WBS196634 WLO196611:WLO196634 WVK196611:WVK196634 C262147:C262170 IY262147:IY262170 SU262147:SU262170 ACQ262147:ACQ262170 AMM262147:AMM262170 AWI262147:AWI262170 BGE262147:BGE262170 BQA262147:BQA262170 BZW262147:BZW262170 CJS262147:CJS262170 CTO262147:CTO262170 DDK262147:DDK262170 DNG262147:DNG262170 DXC262147:DXC262170 EGY262147:EGY262170 EQU262147:EQU262170 FAQ262147:FAQ262170 FKM262147:FKM262170 FUI262147:FUI262170 GEE262147:GEE262170 GOA262147:GOA262170 GXW262147:GXW262170 HHS262147:HHS262170 HRO262147:HRO262170 IBK262147:IBK262170 ILG262147:ILG262170 IVC262147:IVC262170 JEY262147:JEY262170 JOU262147:JOU262170 JYQ262147:JYQ262170 KIM262147:KIM262170 KSI262147:KSI262170 LCE262147:LCE262170 LMA262147:LMA262170 LVW262147:LVW262170 MFS262147:MFS262170 MPO262147:MPO262170 MZK262147:MZK262170 NJG262147:NJG262170 NTC262147:NTC262170 OCY262147:OCY262170 OMU262147:OMU262170 OWQ262147:OWQ262170 PGM262147:PGM262170 PQI262147:PQI262170 QAE262147:QAE262170 QKA262147:QKA262170 QTW262147:QTW262170 RDS262147:RDS262170 RNO262147:RNO262170 RXK262147:RXK262170 SHG262147:SHG262170 SRC262147:SRC262170 TAY262147:TAY262170 TKU262147:TKU262170 TUQ262147:TUQ262170 UEM262147:UEM262170 UOI262147:UOI262170 UYE262147:UYE262170 VIA262147:VIA262170 VRW262147:VRW262170 WBS262147:WBS262170 WLO262147:WLO262170 WVK262147:WVK262170 C327683:C327706 IY327683:IY327706 SU327683:SU327706 ACQ327683:ACQ327706 AMM327683:AMM327706 AWI327683:AWI327706 BGE327683:BGE327706 BQA327683:BQA327706 BZW327683:BZW327706 CJS327683:CJS327706 CTO327683:CTO327706 DDK327683:DDK327706 DNG327683:DNG327706 DXC327683:DXC327706 EGY327683:EGY327706 EQU327683:EQU327706 FAQ327683:FAQ327706 FKM327683:FKM327706 FUI327683:FUI327706 GEE327683:GEE327706 GOA327683:GOA327706 GXW327683:GXW327706 HHS327683:HHS327706 HRO327683:HRO327706 IBK327683:IBK327706 ILG327683:ILG327706 IVC327683:IVC327706 JEY327683:JEY327706 JOU327683:JOU327706 JYQ327683:JYQ327706 KIM327683:KIM327706 KSI327683:KSI327706 LCE327683:LCE327706 LMA327683:LMA327706 LVW327683:LVW327706 MFS327683:MFS327706 MPO327683:MPO327706 MZK327683:MZK327706 NJG327683:NJG327706 NTC327683:NTC327706 OCY327683:OCY327706 OMU327683:OMU327706 OWQ327683:OWQ327706 PGM327683:PGM327706 PQI327683:PQI327706 QAE327683:QAE327706 QKA327683:QKA327706 QTW327683:QTW327706 RDS327683:RDS327706 RNO327683:RNO327706 RXK327683:RXK327706 SHG327683:SHG327706 SRC327683:SRC327706 TAY327683:TAY327706 TKU327683:TKU327706 TUQ327683:TUQ327706 UEM327683:UEM327706 UOI327683:UOI327706 UYE327683:UYE327706 VIA327683:VIA327706 VRW327683:VRW327706 WBS327683:WBS327706 WLO327683:WLO327706 WVK327683:WVK327706 C393219:C393242 IY393219:IY393242 SU393219:SU393242 ACQ393219:ACQ393242 AMM393219:AMM393242 AWI393219:AWI393242 BGE393219:BGE393242 BQA393219:BQA393242 BZW393219:BZW393242 CJS393219:CJS393242 CTO393219:CTO393242 DDK393219:DDK393242 DNG393219:DNG393242 DXC393219:DXC393242 EGY393219:EGY393242 EQU393219:EQU393242 FAQ393219:FAQ393242 FKM393219:FKM393242 FUI393219:FUI393242 GEE393219:GEE393242 GOA393219:GOA393242 GXW393219:GXW393242 HHS393219:HHS393242 HRO393219:HRO393242 IBK393219:IBK393242 ILG393219:ILG393242 IVC393219:IVC393242 JEY393219:JEY393242 JOU393219:JOU393242 JYQ393219:JYQ393242 KIM393219:KIM393242 KSI393219:KSI393242 LCE393219:LCE393242 LMA393219:LMA393242 LVW393219:LVW393242 MFS393219:MFS393242 MPO393219:MPO393242 MZK393219:MZK393242 NJG393219:NJG393242 NTC393219:NTC393242 OCY393219:OCY393242 OMU393219:OMU393242 OWQ393219:OWQ393242 PGM393219:PGM393242 PQI393219:PQI393242 QAE393219:QAE393242 QKA393219:QKA393242 QTW393219:QTW393242 RDS393219:RDS393242 RNO393219:RNO393242 RXK393219:RXK393242 SHG393219:SHG393242 SRC393219:SRC393242 TAY393219:TAY393242 TKU393219:TKU393242 TUQ393219:TUQ393242 UEM393219:UEM393242 UOI393219:UOI393242 UYE393219:UYE393242 VIA393219:VIA393242 VRW393219:VRW393242 WBS393219:WBS393242 WLO393219:WLO393242 WVK393219:WVK393242 C458755:C458778 IY458755:IY458778 SU458755:SU458778 ACQ458755:ACQ458778 AMM458755:AMM458778 AWI458755:AWI458778 BGE458755:BGE458778 BQA458755:BQA458778 BZW458755:BZW458778 CJS458755:CJS458778 CTO458755:CTO458778 DDK458755:DDK458778 DNG458755:DNG458778 DXC458755:DXC458778 EGY458755:EGY458778 EQU458755:EQU458778 FAQ458755:FAQ458778 FKM458755:FKM458778 FUI458755:FUI458778 GEE458755:GEE458778 GOA458755:GOA458778 GXW458755:GXW458778 HHS458755:HHS458778 HRO458755:HRO458778 IBK458755:IBK458778 ILG458755:ILG458778 IVC458755:IVC458778 JEY458755:JEY458778 JOU458755:JOU458778 JYQ458755:JYQ458778 KIM458755:KIM458778 KSI458755:KSI458778 LCE458755:LCE458778 LMA458755:LMA458778 LVW458755:LVW458778 MFS458755:MFS458778 MPO458755:MPO458778 MZK458755:MZK458778 NJG458755:NJG458778 NTC458755:NTC458778 OCY458755:OCY458778 OMU458755:OMU458778 OWQ458755:OWQ458778 PGM458755:PGM458778 PQI458755:PQI458778 QAE458755:QAE458778 QKA458755:QKA458778 QTW458755:QTW458778 RDS458755:RDS458778 RNO458755:RNO458778 RXK458755:RXK458778 SHG458755:SHG458778 SRC458755:SRC458778 TAY458755:TAY458778 TKU458755:TKU458778 TUQ458755:TUQ458778 UEM458755:UEM458778 UOI458755:UOI458778 UYE458755:UYE458778 VIA458755:VIA458778 VRW458755:VRW458778 WBS458755:WBS458778 WLO458755:WLO458778 WVK458755:WVK458778 C524291:C524314 IY524291:IY524314 SU524291:SU524314 ACQ524291:ACQ524314 AMM524291:AMM524314 AWI524291:AWI524314 BGE524291:BGE524314 BQA524291:BQA524314 BZW524291:BZW524314 CJS524291:CJS524314 CTO524291:CTO524314 DDK524291:DDK524314 DNG524291:DNG524314 DXC524291:DXC524314 EGY524291:EGY524314 EQU524291:EQU524314 FAQ524291:FAQ524314 FKM524291:FKM524314 FUI524291:FUI524314 GEE524291:GEE524314 GOA524291:GOA524314 GXW524291:GXW524314 HHS524291:HHS524314 HRO524291:HRO524314 IBK524291:IBK524314 ILG524291:ILG524314 IVC524291:IVC524314 JEY524291:JEY524314 JOU524291:JOU524314 JYQ524291:JYQ524314 KIM524291:KIM524314 KSI524291:KSI524314 LCE524291:LCE524314 LMA524291:LMA524314 LVW524291:LVW524314 MFS524291:MFS524314 MPO524291:MPO524314 MZK524291:MZK524314 NJG524291:NJG524314 NTC524291:NTC524314 OCY524291:OCY524314 OMU524291:OMU524314 OWQ524291:OWQ524314 PGM524291:PGM524314 PQI524291:PQI524314 QAE524291:QAE524314 QKA524291:QKA524314 QTW524291:QTW524314 RDS524291:RDS524314 RNO524291:RNO524314 RXK524291:RXK524314 SHG524291:SHG524314 SRC524291:SRC524314 TAY524291:TAY524314 TKU524291:TKU524314 TUQ524291:TUQ524314 UEM524291:UEM524314 UOI524291:UOI524314 UYE524291:UYE524314 VIA524291:VIA524314 VRW524291:VRW524314 WBS524291:WBS524314 WLO524291:WLO524314 WVK524291:WVK524314 C589827:C589850 IY589827:IY589850 SU589827:SU589850 ACQ589827:ACQ589850 AMM589827:AMM589850 AWI589827:AWI589850 BGE589827:BGE589850 BQA589827:BQA589850 BZW589827:BZW589850 CJS589827:CJS589850 CTO589827:CTO589850 DDK589827:DDK589850 DNG589827:DNG589850 DXC589827:DXC589850 EGY589827:EGY589850 EQU589827:EQU589850 FAQ589827:FAQ589850 FKM589827:FKM589850 FUI589827:FUI589850 GEE589827:GEE589850 GOA589827:GOA589850 GXW589827:GXW589850 HHS589827:HHS589850 HRO589827:HRO589850 IBK589827:IBK589850 ILG589827:ILG589850 IVC589827:IVC589850 JEY589827:JEY589850 JOU589827:JOU589850 JYQ589827:JYQ589850 KIM589827:KIM589850 KSI589827:KSI589850 LCE589827:LCE589850 LMA589827:LMA589850 LVW589827:LVW589850 MFS589827:MFS589850 MPO589827:MPO589850 MZK589827:MZK589850 NJG589827:NJG589850 NTC589827:NTC589850 OCY589827:OCY589850 OMU589827:OMU589850 OWQ589827:OWQ589850 PGM589827:PGM589850 PQI589827:PQI589850 QAE589827:QAE589850 QKA589827:QKA589850 QTW589827:QTW589850 RDS589827:RDS589850 RNO589827:RNO589850 RXK589827:RXK589850 SHG589827:SHG589850 SRC589827:SRC589850 TAY589827:TAY589850 TKU589827:TKU589850 TUQ589827:TUQ589850 UEM589827:UEM589850 UOI589827:UOI589850 UYE589827:UYE589850 VIA589827:VIA589850 VRW589827:VRW589850 WBS589827:WBS589850 WLO589827:WLO589850 WVK589827:WVK589850 C655363:C655386 IY655363:IY655386 SU655363:SU655386 ACQ655363:ACQ655386 AMM655363:AMM655386 AWI655363:AWI655386 BGE655363:BGE655386 BQA655363:BQA655386 BZW655363:BZW655386 CJS655363:CJS655386 CTO655363:CTO655386 DDK655363:DDK655386 DNG655363:DNG655386 DXC655363:DXC655386 EGY655363:EGY655386 EQU655363:EQU655386 FAQ655363:FAQ655386 FKM655363:FKM655386 FUI655363:FUI655386 GEE655363:GEE655386 GOA655363:GOA655386 GXW655363:GXW655386 HHS655363:HHS655386 HRO655363:HRO655386 IBK655363:IBK655386 ILG655363:ILG655386 IVC655363:IVC655386 JEY655363:JEY655386 JOU655363:JOU655386 JYQ655363:JYQ655386 KIM655363:KIM655386 KSI655363:KSI655386 LCE655363:LCE655386 LMA655363:LMA655386 LVW655363:LVW655386 MFS655363:MFS655386 MPO655363:MPO655386 MZK655363:MZK655386 NJG655363:NJG655386 NTC655363:NTC655386 OCY655363:OCY655386 OMU655363:OMU655386 OWQ655363:OWQ655386 PGM655363:PGM655386 PQI655363:PQI655386 QAE655363:QAE655386 QKA655363:QKA655386 QTW655363:QTW655386 RDS655363:RDS655386 RNO655363:RNO655386 RXK655363:RXK655386 SHG655363:SHG655386 SRC655363:SRC655386 TAY655363:TAY655386 TKU655363:TKU655386 TUQ655363:TUQ655386 UEM655363:UEM655386 UOI655363:UOI655386 UYE655363:UYE655386 VIA655363:VIA655386 VRW655363:VRW655386 WBS655363:WBS655386 WLO655363:WLO655386 WVK655363:WVK655386 C720899:C720922 IY720899:IY720922 SU720899:SU720922 ACQ720899:ACQ720922 AMM720899:AMM720922 AWI720899:AWI720922 BGE720899:BGE720922 BQA720899:BQA720922 BZW720899:BZW720922 CJS720899:CJS720922 CTO720899:CTO720922 DDK720899:DDK720922 DNG720899:DNG720922 DXC720899:DXC720922 EGY720899:EGY720922 EQU720899:EQU720922 FAQ720899:FAQ720922 FKM720899:FKM720922 FUI720899:FUI720922 GEE720899:GEE720922 GOA720899:GOA720922 GXW720899:GXW720922 HHS720899:HHS720922 HRO720899:HRO720922 IBK720899:IBK720922 ILG720899:ILG720922 IVC720899:IVC720922 JEY720899:JEY720922 JOU720899:JOU720922 JYQ720899:JYQ720922 KIM720899:KIM720922 KSI720899:KSI720922 LCE720899:LCE720922 LMA720899:LMA720922 LVW720899:LVW720922 MFS720899:MFS720922 MPO720899:MPO720922 MZK720899:MZK720922 NJG720899:NJG720922 NTC720899:NTC720922 OCY720899:OCY720922 OMU720899:OMU720922 OWQ720899:OWQ720922 PGM720899:PGM720922 PQI720899:PQI720922 QAE720899:QAE720922 QKA720899:QKA720922 QTW720899:QTW720922 RDS720899:RDS720922 RNO720899:RNO720922 RXK720899:RXK720922 SHG720899:SHG720922 SRC720899:SRC720922 TAY720899:TAY720922 TKU720899:TKU720922 TUQ720899:TUQ720922 UEM720899:UEM720922 UOI720899:UOI720922 UYE720899:UYE720922 VIA720899:VIA720922 VRW720899:VRW720922 WBS720899:WBS720922 WLO720899:WLO720922 WVK720899:WVK720922 C786435:C786458 IY786435:IY786458 SU786435:SU786458 ACQ786435:ACQ786458 AMM786435:AMM786458 AWI786435:AWI786458 BGE786435:BGE786458 BQA786435:BQA786458 BZW786435:BZW786458 CJS786435:CJS786458 CTO786435:CTO786458 DDK786435:DDK786458 DNG786435:DNG786458 DXC786435:DXC786458 EGY786435:EGY786458 EQU786435:EQU786458 FAQ786435:FAQ786458 FKM786435:FKM786458 FUI786435:FUI786458 GEE786435:GEE786458 GOA786435:GOA786458 GXW786435:GXW786458 HHS786435:HHS786458 HRO786435:HRO786458 IBK786435:IBK786458 ILG786435:ILG786458 IVC786435:IVC786458 JEY786435:JEY786458 JOU786435:JOU786458 JYQ786435:JYQ786458 KIM786435:KIM786458 KSI786435:KSI786458 LCE786435:LCE786458 LMA786435:LMA786458 LVW786435:LVW786458 MFS786435:MFS786458 MPO786435:MPO786458 MZK786435:MZK786458 NJG786435:NJG786458 NTC786435:NTC786458 OCY786435:OCY786458 OMU786435:OMU786458 OWQ786435:OWQ786458 PGM786435:PGM786458 PQI786435:PQI786458 QAE786435:QAE786458 QKA786435:QKA786458 QTW786435:QTW786458 RDS786435:RDS786458 RNO786435:RNO786458 RXK786435:RXK786458 SHG786435:SHG786458 SRC786435:SRC786458 TAY786435:TAY786458 TKU786435:TKU786458 TUQ786435:TUQ786458 UEM786435:UEM786458 UOI786435:UOI786458 UYE786435:UYE786458 VIA786435:VIA786458 VRW786435:VRW786458 WBS786435:WBS786458 WLO786435:WLO786458 WVK786435:WVK786458 C851971:C851994 IY851971:IY851994 SU851971:SU851994 ACQ851971:ACQ851994 AMM851971:AMM851994 AWI851971:AWI851994 BGE851971:BGE851994 BQA851971:BQA851994 BZW851971:BZW851994 CJS851971:CJS851994 CTO851971:CTO851994 DDK851971:DDK851994 DNG851971:DNG851994 DXC851971:DXC851994 EGY851971:EGY851994 EQU851971:EQU851994 FAQ851971:FAQ851994 FKM851971:FKM851994 FUI851971:FUI851994 GEE851971:GEE851994 GOA851971:GOA851994 GXW851971:GXW851994 HHS851971:HHS851994 HRO851971:HRO851994 IBK851971:IBK851994 ILG851971:ILG851994 IVC851971:IVC851994 JEY851971:JEY851994 JOU851971:JOU851994 JYQ851971:JYQ851994 KIM851971:KIM851994 KSI851971:KSI851994 LCE851971:LCE851994 LMA851971:LMA851994 LVW851971:LVW851994 MFS851971:MFS851994 MPO851971:MPO851994 MZK851971:MZK851994 NJG851971:NJG851994 NTC851971:NTC851994 OCY851971:OCY851994 OMU851971:OMU851994 OWQ851971:OWQ851994 PGM851971:PGM851994 PQI851971:PQI851994 QAE851971:QAE851994 QKA851971:QKA851994 QTW851971:QTW851994 RDS851971:RDS851994 RNO851971:RNO851994 RXK851971:RXK851994 SHG851971:SHG851994 SRC851971:SRC851994 TAY851971:TAY851994 TKU851971:TKU851994 TUQ851971:TUQ851994 UEM851971:UEM851994 UOI851971:UOI851994 UYE851971:UYE851994 VIA851971:VIA851994 VRW851971:VRW851994 WBS851971:WBS851994 WLO851971:WLO851994 WVK851971:WVK851994 C917507:C917530 IY917507:IY917530 SU917507:SU917530 ACQ917507:ACQ917530 AMM917507:AMM917530 AWI917507:AWI917530 BGE917507:BGE917530 BQA917507:BQA917530 BZW917507:BZW917530 CJS917507:CJS917530 CTO917507:CTO917530 DDK917507:DDK917530 DNG917507:DNG917530 DXC917507:DXC917530 EGY917507:EGY917530 EQU917507:EQU917530 FAQ917507:FAQ917530 FKM917507:FKM917530 FUI917507:FUI917530 GEE917507:GEE917530 GOA917507:GOA917530 GXW917507:GXW917530 HHS917507:HHS917530 HRO917507:HRO917530 IBK917507:IBK917530 ILG917507:ILG917530 IVC917507:IVC917530 JEY917507:JEY917530 JOU917507:JOU917530 JYQ917507:JYQ917530 KIM917507:KIM917530 KSI917507:KSI917530 LCE917507:LCE917530 LMA917507:LMA917530 LVW917507:LVW917530 MFS917507:MFS917530 MPO917507:MPO917530 MZK917507:MZK917530 NJG917507:NJG917530 NTC917507:NTC917530 OCY917507:OCY917530 OMU917507:OMU917530 OWQ917507:OWQ917530 PGM917507:PGM917530 PQI917507:PQI917530 QAE917507:QAE917530 QKA917507:QKA917530 QTW917507:QTW917530 RDS917507:RDS917530 RNO917507:RNO917530 RXK917507:RXK917530 SHG917507:SHG917530 SRC917507:SRC917530 TAY917507:TAY917530 TKU917507:TKU917530 TUQ917507:TUQ917530 UEM917507:UEM917530 UOI917507:UOI917530 UYE917507:UYE917530 VIA917507:VIA917530 VRW917507:VRW917530 WBS917507:WBS917530 WLO917507:WLO917530 WVK917507:WVK917530 C983043:C983066 IY983043:IY983066 SU983043:SU983066 ACQ983043:ACQ983066 AMM983043:AMM983066 AWI983043:AWI983066 BGE983043:BGE983066 BQA983043:BQA983066 BZW983043:BZW983066 CJS983043:CJS983066 CTO983043:CTO983066 DDK983043:DDK983066 DNG983043:DNG983066 DXC983043:DXC983066 EGY983043:EGY983066 EQU983043:EQU983066 FAQ983043:FAQ983066 FKM983043:FKM983066 FUI983043:FUI983066 GEE983043:GEE983066 GOA983043:GOA983066 GXW983043:GXW983066 HHS983043:HHS983066 HRO983043:HRO983066 IBK983043:IBK983066 ILG983043:ILG983066 IVC983043:IVC983066 JEY983043:JEY983066 JOU983043:JOU983066 JYQ983043:JYQ983066 KIM983043:KIM983066 KSI983043:KSI983066 LCE983043:LCE983066 LMA983043:LMA983066 LVW983043:LVW983066 MFS983043:MFS983066 MPO983043:MPO983066 MZK983043:MZK983066 NJG983043:NJG983066 NTC983043:NTC983066 OCY983043:OCY983066 OMU983043:OMU983066 OWQ983043:OWQ983066 PGM983043:PGM983066 PQI983043:PQI983066 QAE983043:QAE983066 QKA983043:QKA983066 QTW983043:QTW983066 RDS983043:RDS983066 RNO983043:RNO983066 RXK983043:RXK983066 SHG983043:SHG983066 SRC983043:SRC983066 TAY983043:TAY983066 TKU983043:TKU983066 TUQ983043:TUQ983066 UEM983043:UEM983066 UOI983043:UOI983066 UYE983043:UYE983066 VIA983043:VIA983066 VRW983043:VRW983066 WBS983043:WBS983066 WLO983043:WLO983066 WVK983043:WVK983066" xr:uid="{00000000-0002-0000-0300-000000000000}">
      <formula1>0</formula1>
      <formula2>25</formula2>
    </dataValidation>
    <dataValidation type="list" allowBlank="1" showDropDown="1" showInputMessage="1" showErrorMessage="1" error="M: Männlich _x000a_W: Weiblich" promptTitle="Geschlecht" prompt="M: Männlich _x000a_W: Weiblich" sqref="WVI983043:WVI983066 IW3:IW26 SS3:SS26 ACO3:ACO26 AMK3:AMK26 AWG3:AWG26 BGC3:BGC26 BPY3:BPY26 BZU3:BZU26 CJQ3:CJQ26 CTM3:CTM26 DDI3:DDI26 DNE3:DNE26 DXA3:DXA26 EGW3:EGW26 EQS3:EQS26 FAO3:FAO26 FKK3:FKK26 FUG3:FUG26 GEC3:GEC26 GNY3:GNY26 GXU3:GXU26 HHQ3:HHQ26 HRM3:HRM26 IBI3:IBI26 ILE3:ILE26 IVA3:IVA26 JEW3:JEW26 JOS3:JOS26 JYO3:JYO26 KIK3:KIK26 KSG3:KSG26 LCC3:LCC26 LLY3:LLY26 LVU3:LVU26 MFQ3:MFQ26 MPM3:MPM26 MZI3:MZI26 NJE3:NJE26 NTA3:NTA26 OCW3:OCW26 OMS3:OMS26 OWO3:OWO26 PGK3:PGK26 PQG3:PQG26 QAC3:QAC26 QJY3:QJY26 QTU3:QTU26 RDQ3:RDQ26 RNM3:RNM26 RXI3:RXI26 SHE3:SHE26 SRA3:SRA26 TAW3:TAW26 TKS3:TKS26 TUO3:TUO26 UEK3:UEK26 UOG3:UOG26 UYC3:UYC26 VHY3:VHY26 VRU3:VRU26 WBQ3:WBQ26 WLM3:WLM26 WVI3:WVI26 A65539:A65562 IW65539:IW65562 SS65539:SS65562 ACO65539:ACO65562 AMK65539:AMK65562 AWG65539:AWG65562 BGC65539:BGC65562 BPY65539:BPY65562 BZU65539:BZU65562 CJQ65539:CJQ65562 CTM65539:CTM65562 DDI65539:DDI65562 DNE65539:DNE65562 DXA65539:DXA65562 EGW65539:EGW65562 EQS65539:EQS65562 FAO65539:FAO65562 FKK65539:FKK65562 FUG65539:FUG65562 GEC65539:GEC65562 GNY65539:GNY65562 GXU65539:GXU65562 HHQ65539:HHQ65562 HRM65539:HRM65562 IBI65539:IBI65562 ILE65539:ILE65562 IVA65539:IVA65562 JEW65539:JEW65562 JOS65539:JOS65562 JYO65539:JYO65562 KIK65539:KIK65562 KSG65539:KSG65562 LCC65539:LCC65562 LLY65539:LLY65562 LVU65539:LVU65562 MFQ65539:MFQ65562 MPM65539:MPM65562 MZI65539:MZI65562 NJE65539:NJE65562 NTA65539:NTA65562 OCW65539:OCW65562 OMS65539:OMS65562 OWO65539:OWO65562 PGK65539:PGK65562 PQG65539:PQG65562 QAC65539:QAC65562 QJY65539:QJY65562 QTU65539:QTU65562 RDQ65539:RDQ65562 RNM65539:RNM65562 RXI65539:RXI65562 SHE65539:SHE65562 SRA65539:SRA65562 TAW65539:TAW65562 TKS65539:TKS65562 TUO65539:TUO65562 UEK65539:UEK65562 UOG65539:UOG65562 UYC65539:UYC65562 VHY65539:VHY65562 VRU65539:VRU65562 WBQ65539:WBQ65562 WLM65539:WLM65562 WVI65539:WVI65562 A131075:A131098 IW131075:IW131098 SS131075:SS131098 ACO131075:ACO131098 AMK131075:AMK131098 AWG131075:AWG131098 BGC131075:BGC131098 BPY131075:BPY131098 BZU131075:BZU131098 CJQ131075:CJQ131098 CTM131075:CTM131098 DDI131075:DDI131098 DNE131075:DNE131098 DXA131075:DXA131098 EGW131075:EGW131098 EQS131075:EQS131098 FAO131075:FAO131098 FKK131075:FKK131098 FUG131075:FUG131098 GEC131075:GEC131098 GNY131075:GNY131098 GXU131075:GXU131098 HHQ131075:HHQ131098 HRM131075:HRM131098 IBI131075:IBI131098 ILE131075:ILE131098 IVA131075:IVA131098 JEW131075:JEW131098 JOS131075:JOS131098 JYO131075:JYO131098 KIK131075:KIK131098 KSG131075:KSG131098 LCC131075:LCC131098 LLY131075:LLY131098 LVU131075:LVU131098 MFQ131075:MFQ131098 MPM131075:MPM131098 MZI131075:MZI131098 NJE131075:NJE131098 NTA131075:NTA131098 OCW131075:OCW131098 OMS131075:OMS131098 OWO131075:OWO131098 PGK131075:PGK131098 PQG131075:PQG131098 QAC131075:QAC131098 QJY131075:QJY131098 QTU131075:QTU131098 RDQ131075:RDQ131098 RNM131075:RNM131098 RXI131075:RXI131098 SHE131075:SHE131098 SRA131075:SRA131098 TAW131075:TAW131098 TKS131075:TKS131098 TUO131075:TUO131098 UEK131075:UEK131098 UOG131075:UOG131098 UYC131075:UYC131098 VHY131075:VHY131098 VRU131075:VRU131098 WBQ131075:WBQ131098 WLM131075:WLM131098 WVI131075:WVI131098 A196611:A196634 IW196611:IW196634 SS196611:SS196634 ACO196611:ACO196634 AMK196611:AMK196634 AWG196611:AWG196634 BGC196611:BGC196634 BPY196611:BPY196634 BZU196611:BZU196634 CJQ196611:CJQ196634 CTM196611:CTM196634 DDI196611:DDI196634 DNE196611:DNE196634 DXA196611:DXA196634 EGW196611:EGW196634 EQS196611:EQS196634 FAO196611:FAO196634 FKK196611:FKK196634 FUG196611:FUG196634 GEC196611:GEC196634 GNY196611:GNY196634 GXU196611:GXU196634 HHQ196611:HHQ196634 HRM196611:HRM196634 IBI196611:IBI196634 ILE196611:ILE196634 IVA196611:IVA196634 JEW196611:JEW196634 JOS196611:JOS196634 JYO196611:JYO196634 KIK196611:KIK196634 KSG196611:KSG196634 LCC196611:LCC196634 LLY196611:LLY196634 LVU196611:LVU196634 MFQ196611:MFQ196634 MPM196611:MPM196634 MZI196611:MZI196634 NJE196611:NJE196634 NTA196611:NTA196634 OCW196611:OCW196634 OMS196611:OMS196634 OWO196611:OWO196634 PGK196611:PGK196634 PQG196611:PQG196634 QAC196611:QAC196634 QJY196611:QJY196634 QTU196611:QTU196634 RDQ196611:RDQ196634 RNM196611:RNM196634 RXI196611:RXI196634 SHE196611:SHE196634 SRA196611:SRA196634 TAW196611:TAW196634 TKS196611:TKS196634 TUO196611:TUO196634 UEK196611:UEK196634 UOG196611:UOG196634 UYC196611:UYC196634 VHY196611:VHY196634 VRU196611:VRU196634 WBQ196611:WBQ196634 WLM196611:WLM196634 WVI196611:WVI196634 A262147:A262170 IW262147:IW262170 SS262147:SS262170 ACO262147:ACO262170 AMK262147:AMK262170 AWG262147:AWG262170 BGC262147:BGC262170 BPY262147:BPY262170 BZU262147:BZU262170 CJQ262147:CJQ262170 CTM262147:CTM262170 DDI262147:DDI262170 DNE262147:DNE262170 DXA262147:DXA262170 EGW262147:EGW262170 EQS262147:EQS262170 FAO262147:FAO262170 FKK262147:FKK262170 FUG262147:FUG262170 GEC262147:GEC262170 GNY262147:GNY262170 GXU262147:GXU262170 HHQ262147:HHQ262170 HRM262147:HRM262170 IBI262147:IBI262170 ILE262147:ILE262170 IVA262147:IVA262170 JEW262147:JEW262170 JOS262147:JOS262170 JYO262147:JYO262170 KIK262147:KIK262170 KSG262147:KSG262170 LCC262147:LCC262170 LLY262147:LLY262170 LVU262147:LVU262170 MFQ262147:MFQ262170 MPM262147:MPM262170 MZI262147:MZI262170 NJE262147:NJE262170 NTA262147:NTA262170 OCW262147:OCW262170 OMS262147:OMS262170 OWO262147:OWO262170 PGK262147:PGK262170 PQG262147:PQG262170 QAC262147:QAC262170 QJY262147:QJY262170 QTU262147:QTU262170 RDQ262147:RDQ262170 RNM262147:RNM262170 RXI262147:RXI262170 SHE262147:SHE262170 SRA262147:SRA262170 TAW262147:TAW262170 TKS262147:TKS262170 TUO262147:TUO262170 UEK262147:UEK262170 UOG262147:UOG262170 UYC262147:UYC262170 VHY262147:VHY262170 VRU262147:VRU262170 WBQ262147:WBQ262170 WLM262147:WLM262170 WVI262147:WVI262170 A327683:A327706 IW327683:IW327706 SS327683:SS327706 ACO327683:ACO327706 AMK327683:AMK327706 AWG327683:AWG327706 BGC327683:BGC327706 BPY327683:BPY327706 BZU327683:BZU327706 CJQ327683:CJQ327706 CTM327683:CTM327706 DDI327683:DDI327706 DNE327683:DNE327706 DXA327683:DXA327706 EGW327683:EGW327706 EQS327683:EQS327706 FAO327683:FAO327706 FKK327683:FKK327706 FUG327683:FUG327706 GEC327683:GEC327706 GNY327683:GNY327706 GXU327683:GXU327706 HHQ327683:HHQ327706 HRM327683:HRM327706 IBI327683:IBI327706 ILE327683:ILE327706 IVA327683:IVA327706 JEW327683:JEW327706 JOS327683:JOS327706 JYO327683:JYO327706 KIK327683:KIK327706 KSG327683:KSG327706 LCC327683:LCC327706 LLY327683:LLY327706 LVU327683:LVU327706 MFQ327683:MFQ327706 MPM327683:MPM327706 MZI327683:MZI327706 NJE327683:NJE327706 NTA327683:NTA327706 OCW327683:OCW327706 OMS327683:OMS327706 OWO327683:OWO327706 PGK327683:PGK327706 PQG327683:PQG327706 QAC327683:QAC327706 QJY327683:QJY327706 QTU327683:QTU327706 RDQ327683:RDQ327706 RNM327683:RNM327706 RXI327683:RXI327706 SHE327683:SHE327706 SRA327683:SRA327706 TAW327683:TAW327706 TKS327683:TKS327706 TUO327683:TUO327706 UEK327683:UEK327706 UOG327683:UOG327706 UYC327683:UYC327706 VHY327683:VHY327706 VRU327683:VRU327706 WBQ327683:WBQ327706 WLM327683:WLM327706 WVI327683:WVI327706 A393219:A393242 IW393219:IW393242 SS393219:SS393242 ACO393219:ACO393242 AMK393219:AMK393242 AWG393219:AWG393242 BGC393219:BGC393242 BPY393219:BPY393242 BZU393219:BZU393242 CJQ393219:CJQ393242 CTM393219:CTM393242 DDI393219:DDI393242 DNE393219:DNE393242 DXA393219:DXA393242 EGW393219:EGW393242 EQS393219:EQS393242 FAO393219:FAO393242 FKK393219:FKK393242 FUG393219:FUG393242 GEC393219:GEC393242 GNY393219:GNY393242 GXU393219:GXU393242 HHQ393219:HHQ393242 HRM393219:HRM393242 IBI393219:IBI393242 ILE393219:ILE393242 IVA393219:IVA393242 JEW393219:JEW393242 JOS393219:JOS393242 JYO393219:JYO393242 KIK393219:KIK393242 KSG393219:KSG393242 LCC393219:LCC393242 LLY393219:LLY393242 LVU393219:LVU393242 MFQ393219:MFQ393242 MPM393219:MPM393242 MZI393219:MZI393242 NJE393219:NJE393242 NTA393219:NTA393242 OCW393219:OCW393242 OMS393219:OMS393242 OWO393219:OWO393242 PGK393219:PGK393242 PQG393219:PQG393242 QAC393219:QAC393242 QJY393219:QJY393242 QTU393219:QTU393242 RDQ393219:RDQ393242 RNM393219:RNM393242 RXI393219:RXI393242 SHE393219:SHE393242 SRA393219:SRA393242 TAW393219:TAW393242 TKS393219:TKS393242 TUO393219:TUO393242 UEK393219:UEK393242 UOG393219:UOG393242 UYC393219:UYC393242 VHY393219:VHY393242 VRU393219:VRU393242 WBQ393219:WBQ393242 WLM393219:WLM393242 WVI393219:WVI393242 A458755:A458778 IW458755:IW458778 SS458755:SS458778 ACO458755:ACO458778 AMK458755:AMK458778 AWG458755:AWG458778 BGC458755:BGC458778 BPY458755:BPY458778 BZU458755:BZU458778 CJQ458755:CJQ458778 CTM458755:CTM458778 DDI458755:DDI458778 DNE458755:DNE458778 DXA458755:DXA458778 EGW458755:EGW458778 EQS458755:EQS458778 FAO458755:FAO458778 FKK458755:FKK458778 FUG458755:FUG458778 GEC458755:GEC458778 GNY458755:GNY458778 GXU458755:GXU458778 HHQ458755:HHQ458778 HRM458755:HRM458778 IBI458755:IBI458778 ILE458755:ILE458778 IVA458755:IVA458778 JEW458755:JEW458778 JOS458755:JOS458778 JYO458755:JYO458778 KIK458755:KIK458778 KSG458755:KSG458778 LCC458755:LCC458778 LLY458755:LLY458778 LVU458755:LVU458778 MFQ458755:MFQ458778 MPM458755:MPM458778 MZI458755:MZI458778 NJE458755:NJE458778 NTA458755:NTA458778 OCW458755:OCW458778 OMS458755:OMS458778 OWO458755:OWO458778 PGK458755:PGK458778 PQG458755:PQG458778 QAC458755:QAC458778 QJY458755:QJY458778 QTU458755:QTU458778 RDQ458755:RDQ458778 RNM458755:RNM458778 RXI458755:RXI458778 SHE458755:SHE458778 SRA458755:SRA458778 TAW458755:TAW458778 TKS458755:TKS458778 TUO458755:TUO458778 UEK458755:UEK458778 UOG458755:UOG458778 UYC458755:UYC458778 VHY458755:VHY458778 VRU458755:VRU458778 WBQ458755:WBQ458778 WLM458755:WLM458778 WVI458755:WVI458778 A524291:A524314 IW524291:IW524314 SS524291:SS524314 ACO524291:ACO524314 AMK524291:AMK524314 AWG524291:AWG524314 BGC524291:BGC524314 BPY524291:BPY524314 BZU524291:BZU524314 CJQ524291:CJQ524314 CTM524291:CTM524314 DDI524291:DDI524314 DNE524291:DNE524314 DXA524291:DXA524314 EGW524291:EGW524314 EQS524291:EQS524314 FAO524291:FAO524314 FKK524291:FKK524314 FUG524291:FUG524314 GEC524291:GEC524314 GNY524291:GNY524314 GXU524291:GXU524314 HHQ524291:HHQ524314 HRM524291:HRM524314 IBI524291:IBI524314 ILE524291:ILE524314 IVA524291:IVA524314 JEW524291:JEW524314 JOS524291:JOS524314 JYO524291:JYO524314 KIK524291:KIK524314 KSG524291:KSG524314 LCC524291:LCC524314 LLY524291:LLY524314 LVU524291:LVU524314 MFQ524291:MFQ524314 MPM524291:MPM524314 MZI524291:MZI524314 NJE524291:NJE524314 NTA524291:NTA524314 OCW524291:OCW524314 OMS524291:OMS524314 OWO524291:OWO524314 PGK524291:PGK524314 PQG524291:PQG524314 QAC524291:QAC524314 QJY524291:QJY524314 QTU524291:QTU524314 RDQ524291:RDQ524314 RNM524291:RNM524314 RXI524291:RXI524314 SHE524291:SHE524314 SRA524291:SRA524314 TAW524291:TAW524314 TKS524291:TKS524314 TUO524291:TUO524314 UEK524291:UEK524314 UOG524291:UOG524314 UYC524291:UYC524314 VHY524291:VHY524314 VRU524291:VRU524314 WBQ524291:WBQ524314 WLM524291:WLM524314 WVI524291:WVI524314 A589827:A589850 IW589827:IW589850 SS589827:SS589850 ACO589827:ACO589850 AMK589827:AMK589850 AWG589827:AWG589850 BGC589827:BGC589850 BPY589827:BPY589850 BZU589827:BZU589850 CJQ589827:CJQ589850 CTM589827:CTM589850 DDI589827:DDI589850 DNE589827:DNE589850 DXA589827:DXA589850 EGW589827:EGW589850 EQS589827:EQS589850 FAO589827:FAO589850 FKK589827:FKK589850 FUG589827:FUG589850 GEC589827:GEC589850 GNY589827:GNY589850 GXU589827:GXU589850 HHQ589827:HHQ589850 HRM589827:HRM589850 IBI589827:IBI589850 ILE589827:ILE589850 IVA589827:IVA589850 JEW589827:JEW589850 JOS589827:JOS589850 JYO589827:JYO589850 KIK589827:KIK589850 KSG589827:KSG589850 LCC589827:LCC589850 LLY589827:LLY589850 LVU589827:LVU589850 MFQ589827:MFQ589850 MPM589827:MPM589850 MZI589827:MZI589850 NJE589827:NJE589850 NTA589827:NTA589850 OCW589827:OCW589850 OMS589827:OMS589850 OWO589827:OWO589850 PGK589827:PGK589850 PQG589827:PQG589850 QAC589827:QAC589850 QJY589827:QJY589850 QTU589827:QTU589850 RDQ589827:RDQ589850 RNM589827:RNM589850 RXI589827:RXI589850 SHE589827:SHE589850 SRA589827:SRA589850 TAW589827:TAW589850 TKS589827:TKS589850 TUO589827:TUO589850 UEK589827:UEK589850 UOG589827:UOG589850 UYC589827:UYC589850 VHY589827:VHY589850 VRU589827:VRU589850 WBQ589827:WBQ589850 WLM589827:WLM589850 WVI589827:WVI589850 A655363:A655386 IW655363:IW655386 SS655363:SS655386 ACO655363:ACO655386 AMK655363:AMK655386 AWG655363:AWG655386 BGC655363:BGC655386 BPY655363:BPY655386 BZU655363:BZU655386 CJQ655363:CJQ655386 CTM655363:CTM655386 DDI655363:DDI655386 DNE655363:DNE655386 DXA655363:DXA655386 EGW655363:EGW655386 EQS655363:EQS655386 FAO655363:FAO655386 FKK655363:FKK655386 FUG655363:FUG655386 GEC655363:GEC655386 GNY655363:GNY655386 GXU655363:GXU655386 HHQ655363:HHQ655386 HRM655363:HRM655386 IBI655363:IBI655386 ILE655363:ILE655386 IVA655363:IVA655386 JEW655363:JEW655386 JOS655363:JOS655386 JYO655363:JYO655386 KIK655363:KIK655386 KSG655363:KSG655386 LCC655363:LCC655386 LLY655363:LLY655386 LVU655363:LVU655386 MFQ655363:MFQ655386 MPM655363:MPM655386 MZI655363:MZI655386 NJE655363:NJE655386 NTA655363:NTA655386 OCW655363:OCW655386 OMS655363:OMS655386 OWO655363:OWO655386 PGK655363:PGK655386 PQG655363:PQG655386 QAC655363:QAC655386 QJY655363:QJY655386 QTU655363:QTU655386 RDQ655363:RDQ655386 RNM655363:RNM655386 RXI655363:RXI655386 SHE655363:SHE655386 SRA655363:SRA655386 TAW655363:TAW655386 TKS655363:TKS655386 TUO655363:TUO655386 UEK655363:UEK655386 UOG655363:UOG655386 UYC655363:UYC655386 VHY655363:VHY655386 VRU655363:VRU655386 WBQ655363:WBQ655386 WLM655363:WLM655386 WVI655363:WVI655386 A720899:A720922 IW720899:IW720922 SS720899:SS720922 ACO720899:ACO720922 AMK720899:AMK720922 AWG720899:AWG720922 BGC720899:BGC720922 BPY720899:BPY720922 BZU720899:BZU720922 CJQ720899:CJQ720922 CTM720899:CTM720922 DDI720899:DDI720922 DNE720899:DNE720922 DXA720899:DXA720922 EGW720899:EGW720922 EQS720899:EQS720922 FAO720899:FAO720922 FKK720899:FKK720922 FUG720899:FUG720922 GEC720899:GEC720922 GNY720899:GNY720922 GXU720899:GXU720922 HHQ720899:HHQ720922 HRM720899:HRM720922 IBI720899:IBI720922 ILE720899:ILE720922 IVA720899:IVA720922 JEW720899:JEW720922 JOS720899:JOS720922 JYO720899:JYO720922 KIK720899:KIK720922 KSG720899:KSG720922 LCC720899:LCC720922 LLY720899:LLY720922 LVU720899:LVU720922 MFQ720899:MFQ720922 MPM720899:MPM720922 MZI720899:MZI720922 NJE720899:NJE720922 NTA720899:NTA720922 OCW720899:OCW720922 OMS720899:OMS720922 OWO720899:OWO720922 PGK720899:PGK720922 PQG720899:PQG720922 QAC720899:QAC720922 QJY720899:QJY720922 QTU720899:QTU720922 RDQ720899:RDQ720922 RNM720899:RNM720922 RXI720899:RXI720922 SHE720899:SHE720922 SRA720899:SRA720922 TAW720899:TAW720922 TKS720899:TKS720922 TUO720899:TUO720922 UEK720899:UEK720922 UOG720899:UOG720922 UYC720899:UYC720922 VHY720899:VHY720922 VRU720899:VRU720922 WBQ720899:WBQ720922 WLM720899:WLM720922 WVI720899:WVI720922 A786435:A786458 IW786435:IW786458 SS786435:SS786458 ACO786435:ACO786458 AMK786435:AMK786458 AWG786435:AWG786458 BGC786435:BGC786458 BPY786435:BPY786458 BZU786435:BZU786458 CJQ786435:CJQ786458 CTM786435:CTM786458 DDI786435:DDI786458 DNE786435:DNE786458 DXA786435:DXA786458 EGW786435:EGW786458 EQS786435:EQS786458 FAO786435:FAO786458 FKK786435:FKK786458 FUG786435:FUG786458 GEC786435:GEC786458 GNY786435:GNY786458 GXU786435:GXU786458 HHQ786435:HHQ786458 HRM786435:HRM786458 IBI786435:IBI786458 ILE786435:ILE786458 IVA786435:IVA786458 JEW786435:JEW786458 JOS786435:JOS786458 JYO786435:JYO786458 KIK786435:KIK786458 KSG786435:KSG786458 LCC786435:LCC786458 LLY786435:LLY786458 LVU786435:LVU786458 MFQ786435:MFQ786458 MPM786435:MPM786458 MZI786435:MZI786458 NJE786435:NJE786458 NTA786435:NTA786458 OCW786435:OCW786458 OMS786435:OMS786458 OWO786435:OWO786458 PGK786435:PGK786458 PQG786435:PQG786458 QAC786435:QAC786458 QJY786435:QJY786458 QTU786435:QTU786458 RDQ786435:RDQ786458 RNM786435:RNM786458 RXI786435:RXI786458 SHE786435:SHE786458 SRA786435:SRA786458 TAW786435:TAW786458 TKS786435:TKS786458 TUO786435:TUO786458 UEK786435:UEK786458 UOG786435:UOG786458 UYC786435:UYC786458 VHY786435:VHY786458 VRU786435:VRU786458 WBQ786435:WBQ786458 WLM786435:WLM786458 WVI786435:WVI786458 A851971:A851994 IW851971:IW851994 SS851971:SS851994 ACO851971:ACO851994 AMK851971:AMK851994 AWG851971:AWG851994 BGC851971:BGC851994 BPY851971:BPY851994 BZU851971:BZU851994 CJQ851971:CJQ851994 CTM851971:CTM851994 DDI851971:DDI851994 DNE851971:DNE851994 DXA851971:DXA851994 EGW851971:EGW851994 EQS851971:EQS851994 FAO851971:FAO851994 FKK851971:FKK851994 FUG851971:FUG851994 GEC851971:GEC851994 GNY851971:GNY851994 GXU851971:GXU851994 HHQ851971:HHQ851994 HRM851971:HRM851994 IBI851971:IBI851994 ILE851971:ILE851994 IVA851971:IVA851994 JEW851971:JEW851994 JOS851971:JOS851994 JYO851971:JYO851994 KIK851971:KIK851994 KSG851971:KSG851994 LCC851971:LCC851994 LLY851971:LLY851994 LVU851971:LVU851994 MFQ851971:MFQ851994 MPM851971:MPM851994 MZI851971:MZI851994 NJE851971:NJE851994 NTA851971:NTA851994 OCW851971:OCW851994 OMS851971:OMS851994 OWO851971:OWO851994 PGK851971:PGK851994 PQG851971:PQG851994 QAC851971:QAC851994 QJY851971:QJY851994 QTU851971:QTU851994 RDQ851971:RDQ851994 RNM851971:RNM851994 RXI851971:RXI851994 SHE851971:SHE851994 SRA851971:SRA851994 TAW851971:TAW851994 TKS851971:TKS851994 TUO851971:TUO851994 UEK851971:UEK851994 UOG851971:UOG851994 UYC851971:UYC851994 VHY851971:VHY851994 VRU851971:VRU851994 WBQ851971:WBQ851994 WLM851971:WLM851994 WVI851971:WVI851994 A917507:A917530 IW917507:IW917530 SS917507:SS917530 ACO917507:ACO917530 AMK917507:AMK917530 AWG917507:AWG917530 BGC917507:BGC917530 BPY917507:BPY917530 BZU917507:BZU917530 CJQ917507:CJQ917530 CTM917507:CTM917530 DDI917507:DDI917530 DNE917507:DNE917530 DXA917507:DXA917530 EGW917507:EGW917530 EQS917507:EQS917530 FAO917507:FAO917530 FKK917507:FKK917530 FUG917507:FUG917530 GEC917507:GEC917530 GNY917507:GNY917530 GXU917507:GXU917530 HHQ917507:HHQ917530 HRM917507:HRM917530 IBI917507:IBI917530 ILE917507:ILE917530 IVA917507:IVA917530 JEW917507:JEW917530 JOS917507:JOS917530 JYO917507:JYO917530 KIK917507:KIK917530 KSG917507:KSG917530 LCC917507:LCC917530 LLY917507:LLY917530 LVU917507:LVU917530 MFQ917507:MFQ917530 MPM917507:MPM917530 MZI917507:MZI917530 NJE917507:NJE917530 NTA917507:NTA917530 OCW917507:OCW917530 OMS917507:OMS917530 OWO917507:OWO917530 PGK917507:PGK917530 PQG917507:PQG917530 QAC917507:QAC917530 QJY917507:QJY917530 QTU917507:QTU917530 RDQ917507:RDQ917530 RNM917507:RNM917530 RXI917507:RXI917530 SHE917507:SHE917530 SRA917507:SRA917530 TAW917507:TAW917530 TKS917507:TKS917530 TUO917507:TUO917530 UEK917507:UEK917530 UOG917507:UOG917530 UYC917507:UYC917530 VHY917507:VHY917530 VRU917507:VRU917530 WBQ917507:WBQ917530 WLM917507:WLM917530 WVI917507:WVI917530 A983043:A983066 IW983043:IW983066 SS983043:SS983066 ACO983043:ACO983066 AMK983043:AMK983066 AWG983043:AWG983066 BGC983043:BGC983066 BPY983043:BPY983066 BZU983043:BZU983066 CJQ983043:CJQ983066 CTM983043:CTM983066 DDI983043:DDI983066 DNE983043:DNE983066 DXA983043:DXA983066 EGW983043:EGW983066 EQS983043:EQS983066 FAO983043:FAO983066 FKK983043:FKK983066 FUG983043:FUG983066 GEC983043:GEC983066 GNY983043:GNY983066 GXU983043:GXU983066 HHQ983043:HHQ983066 HRM983043:HRM983066 IBI983043:IBI983066 ILE983043:ILE983066 IVA983043:IVA983066 JEW983043:JEW983066 JOS983043:JOS983066 JYO983043:JYO983066 KIK983043:KIK983066 KSG983043:KSG983066 LCC983043:LCC983066 LLY983043:LLY983066 LVU983043:LVU983066 MFQ983043:MFQ983066 MPM983043:MPM983066 MZI983043:MZI983066 NJE983043:NJE983066 NTA983043:NTA983066 OCW983043:OCW983066 OMS983043:OMS983066 OWO983043:OWO983066 PGK983043:PGK983066 PQG983043:PQG983066 QAC983043:QAC983066 QJY983043:QJY983066 QTU983043:QTU983066 RDQ983043:RDQ983066 RNM983043:RNM983066 RXI983043:RXI983066 SHE983043:SHE983066 SRA983043:SRA983066 TAW983043:TAW983066 TKS983043:TKS983066 TUO983043:TUO983066 UEK983043:UEK983066 UOG983043:UOG983066 UYC983043:UYC983066 VHY983043:VHY983066 VRU983043:VRU983066 WBQ983043:WBQ983066 WLM983043:WLM983066" xr:uid="{00000000-0002-0000-0300-000001000000}">
      <formula1>Geschlecht</formula1>
    </dataValidation>
    <dataValidation type="whole" allowBlank="1" showInputMessage="1" showErrorMessage="1" error="Platzierung bei BZ-Meisterschaften_x000a_" prompt="Platzierung bei BZ-Meisterschaften" sqref="D3:D26 IZ3:IZ26 SV3:SV26 ACR3:ACR26 AMN3:AMN26 AWJ3:AWJ26 BGF3:BGF26 BQB3:BQB26 BZX3:BZX26 CJT3:CJT26 CTP3:CTP26 DDL3:DDL26 DNH3:DNH26 DXD3:DXD26 EGZ3:EGZ26 EQV3:EQV26 FAR3:FAR26 FKN3:FKN26 FUJ3:FUJ26 GEF3:GEF26 GOB3:GOB26 GXX3:GXX26 HHT3:HHT26 HRP3:HRP26 IBL3:IBL26 ILH3:ILH26 IVD3:IVD26 JEZ3:JEZ26 JOV3:JOV26 JYR3:JYR26 KIN3:KIN26 KSJ3:KSJ26 LCF3:LCF26 LMB3:LMB26 LVX3:LVX26 MFT3:MFT26 MPP3:MPP26 MZL3:MZL26 NJH3:NJH26 NTD3:NTD26 OCZ3:OCZ26 OMV3:OMV26 OWR3:OWR26 PGN3:PGN26 PQJ3:PQJ26 QAF3:QAF26 QKB3:QKB26 QTX3:QTX26 RDT3:RDT26 RNP3:RNP26 RXL3:RXL26 SHH3:SHH26 SRD3:SRD26 TAZ3:TAZ26 TKV3:TKV26 TUR3:TUR26 UEN3:UEN26 UOJ3:UOJ26 UYF3:UYF26 VIB3:VIB26 VRX3:VRX26 WBT3:WBT26 WLP3:WLP26 WVL3:WVL26 D65539:D65562 IZ65539:IZ65562 SV65539:SV65562 ACR65539:ACR65562 AMN65539:AMN65562 AWJ65539:AWJ65562 BGF65539:BGF65562 BQB65539:BQB65562 BZX65539:BZX65562 CJT65539:CJT65562 CTP65539:CTP65562 DDL65539:DDL65562 DNH65539:DNH65562 DXD65539:DXD65562 EGZ65539:EGZ65562 EQV65539:EQV65562 FAR65539:FAR65562 FKN65539:FKN65562 FUJ65539:FUJ65562 GEF65539:GEF65562 GOB65539:GOB65562 GXX65539:GXX65562 HHT65539:HHT65562 HRP65539:HRP65562 IBL65539:IBL65562 ILH65539:ILH65562 IVD65539:IVD65562 JEZ65539:JEZ65562 JOV65539:JOV65562 JYR65539:JYR65562 KIN65539:KIN65562 KSJ65539:KSJ65562 LCF65539:LCF65562 LMB65539:LMB65562 LVX65539:LVX65562 MFT65539:MFT65562 MPP65539:MPP65562 MZL65539:MZL65562 NJH65539:NJH65562 NTD65539:NTD65562 OCZ65539:OCZ65562 OMV65539:OMV65562 OWR65539:OWR65562 PGN65539:PGN65562 PQJ65539:PQJ65562 QAF65539:QAF65562 QKB65539:QKB65562 QTX65539:QTX65562 RDT65539:RDT65562 RNP65539:RNP65562 RXL65539:RXL65562 SHH65539:SHH65562 SRD65539:SRD65562 TAZ65539:TAZ65562 TKV65539:TKV65562 TUR65539:TUR65562 UEN65539:UEN65562 UOJ65539:UOJ65562 UYF65539:UYF65562 VIB65539:VIB65562 VRX65539:VRX65562 WBT65539:WBT65562 WLP65539:WLP65562 WVL65539:WVL65562 D131075:D131098 IZ131075:IZ131098 SV131075:SV131098 ACR131075:ACR131098 AMN131075:AMN131098 AWJ131075:AWJ131098 BGF131075:BGF131098 BQB131075:BQB131098 BZX131075:BZX131098 CJT131075:CJT131098 CTP131075:CTP131098 DDL131075:DDL131098 DNH131075:DNH131098 DXD131075:DXD131098 EGZ131075:EGZ131098 EQV131075:EQV131098 FAR131075:FAR131098 FKN131075:FKN131098 FUJ131075:FUJ131098 GEF131075:GEF131098 GOB131075:GOB131098 GXX131075:GXX131098 HHT131075:HHT131098 HRP131075:HRP131098 IBL131075:IBL131098 ILH131075:ILH131098 IVD131075:IVD131098 JEZ131075:JEZ131098 JOV131075:JOV131098 JYR131075:JYR131098 KIN131075:KIN131098 KSJ131075:KSJ131098 LCF131075:LCF131098 LMB131075:LMB131098 LVX131075:LVX131098 MFT131075:MFT131098 MPP131075:MPP131098 MZL131075:MZL131098 NJH131075:NJH131098 NTD131075:NTD131098 OCZ131075:OCZ131098 OMV131075:OMV131098 OWR131075:OWR131098 PGN131075:PGN131098 PQJ131075:PQJ131098 QAF131075:QAF131098 QKB131075:QKB131098 QTX131075:QTX131098 RDT131075:RDT131098 RNP131075:RNP131098 RXL131075:RXL131098 SHH131075:SHH131098 SRD131075:SRD131098 TAZ131075:TAZ131098 TKV131075:TKV131098 TUR131075:TUR131098 UEN131075:UEN131098 UOJ131075:UOJ131098 UYF131075:UYF131098 VIB131075:VIB131098 VRX131075:VRX131098 WBT131075:WBT131098 WLP131075:WLP131098 WVL131075:WVL131098 D196611:D196634 IZ196611:IZ196634 SV196611:SV196634 ACR196611:ACR196634 AMN196611:AMN196634 AWJ196611:AWJ196634 BGF196611:BGF196634 BQB196611:BQB196634 BZX196611:BZX196634 CJT196611:CJT196634 CTP196611:CTP196634 DDL196611:DDL196634 DNH196611:DNH196634 DXD196611:DXD196634 EGZ196611:EGZ196634 EQV196611:EQV196634 FAR196611:FAR196634 FKN196611:FKN196634 FUJ196611:FUJ196634 GEF196611:GEF196634 GOB196611:GOB196634 GXX196611:GXX196634 HHT196611:HHT196634 HRP196611:HRP196634 IBL196611:IBL196634 ILH196611:ILH196634 IVD196611:IVD196634 JEZ196611:JEZ196634 JOV196611:JOV196634 JYR196611:JYR196634 KIN196611:KIN196634 KSJ196611:KSJ196634 LCF196611:LCF196634 LMB196611:LMB196634 LVX196611:LVX196634 MFT196611:MFT196634 MPP196611:MPP196634 MZL196611:MZL196634 NJH196611:NJH196634 NTD196611:NTD196634 OCZ196611:OCZ196634 OMV196611:OMV196634 OWR196611:OWR196634 PGN196611:PGN196634 PQJ196611:PQJ196634 QAF196611:QAF196634 QKB196611:QKB196634 QTX196611:QTX196634 RDT196611:RDT196634 RNP196611:RNP196634 RXL196611:RXL196634 SHH196611:SHH196634 SRD196611:SRD196634 TAZ196611:TAZ196634 TKV196611:TKV196634 TUR196611:TUR196634 UEN196611:UEN196634 UOJ196611:UOJ196634 UYF196611:UYF196634 VIB196611:VIB196634 VRX196611:VRX196634 WBT196611:WBT196634 WLP196611:WLP196634 WVL196611:WVL196634 D262147:D262170 IZ262147:IZ262170 SV262147:SV262170 ACR262147:ACR262170 AMN262147:AMN262170 AWJ262147:AWJ262170 BGF262147:BGF262170 BQB262147:BQB262170 BZX262147:BZX262170 CJT262147:CJT262170 CTP262147:CTP262170 DDL262147:DDL262170 DNH262147:DNH262170 DXD262147:DXD262170 EGZ262147:EGZ262170 EQV262147:EQV262170 FAR262147:FAR262170 FKN262147:FKN262170 FUJ262147:FUJ262170 GEF262147:GEF262170 GOB262147:GOB262170 GXX262147:GXX262170 HHT262147:HHT262170 HRP262147:HRP262170 IBL262147:IBL262170 ILH262147:ILH262170 IVD262147:IVD262170 JEZ262147:JEZ262170 JOV262147:JOV262170 JYR262147:JYR262170 KIN262147:KIN262170 KSJ262147:KSJ262170 LCF262147:LCF262170 LMB262147:LMB262170 LVX262147:LVX262170 MFT262147:MFT262170 MPP262147:MPP262170 MZL262147:MZL262170 NJH262147:NJH262170 NTD262147:NTD262170 OCZ262147:OCZ262170 OMV262147:OMV262170 OWR262147:OWR262170 PGN262147:PGN262170 PQJ262147:PQJ262170 QAF262147:QAF262170 QKB262147:QKB262170 QTX262147:QTX262170 RDT262147:RDT262170 RNP262147:RNP262170 RXL262147:RXL262170 SHH262147:SHH262170 SRD262147:SRD262170 TAZ262147:TAZ262170 TKV262147:TKV262170 TUR262147:TUR262170 UEN262147:UEN262170 UOJ262147:UOJ262170 UYF262147:UYF262170 VIB262147:VIB262170 VRX262147:VRX262170 WBT262147:WBT262170 WLP262147:WLP262170 WVL262147:WVL262170 D327683:D327706 IZ327683:IZ327706 SV327683:SV327706 ACR327683:ACR327706 AMN327683:AMN327706 AWJ327683:AWJ327706 BGF327683:BGF327706 BQB327683:BQB327706 BZX327683:BZX327706 CJT327683:CJT327706 CTP327683:CTP327706 DDL327683:DDL327706 DNH327683:DNH327706 DXD327683:DXD327706 EGZ327683:EGZ327706 EQV327683:EQV327706 FAR327683:FAR327706 FKN327683:FKN327706 FUJ327683:FUJ327706 GEF327683:GEF327706 GOB327683:GOB327706 GXX327683:GXX327706 HHT327683:HHT327706 HRP327683:HRP327706 IBL327683:IBL327706 ILH327683:ILH327706 IVD327683:IVD327706 JEZ327683:JEZ327706 JOV327683:JOV327706 JYR327683:JYR327706 KIN327683:KIN327706 KSJ327683:KSJ327706 LCF327683:LCF327706 LMB327683:LMB327706 LVX327683:LVX327706 MFT327683:MFT327706 MPP327683:MPP327706 MZL327683:MZL327706 NJH327683:NJH327706 NTD327683:NTD327706 OCZ327683:OCZ327706 OMV327683:OMV327706 OWR327683:OWR327706 PGN327683:PGN327706 PQJ327683:PQJ327706 QAF327683:QAF327706 QKB327683:QKB327706 QTX327683:QTX327706 RDT327683:RDT327706 RNP327683:RNP327706 RXL327683:RXL327706 SHH327683:SHH327706 SRD327683:SRD327706 TAZ327683:TAZ327706 TKV327683:TKV327706 TUR327683:TUR327706 UEN327683:UEN327706 UOJ327683:UOJ327706 UYF327683:UYF327706 VIB327683:VIB327706 VRX327683:VRX327706 WBT327683:WBT327706 WLP327683:WLP327706 WVL327683:WVL327706 D393219:D393242 IZ393219:IZ393242 SV393219:SV393242 ACR393219:ACR393242 AMN393219:AMN393242 AWJ393219:AWJ393242 BGF393219:BGF393242 BQB393219:BQB393242 BZX393219:BZX393242 CJT393219:CJT393242 CTP393219:CTP393242 DDL393219:DDL393242 DNH393219:DNH393242 DXD393219:DXD393242 EGZ393219:EGZ393242 EQV393219:EQV393242 FAR393219:FAR393242 FKN393219:FKN393242 FUJ393219:FUJ393242 GEF393219:GEF393242 GOB393219:GOB393242 GXX393219:GXX393242 HHT393219:HHT393242 HRP393219:HRP393242 IBL393219:IBL393242 ILH393219:ILH393242 IVD393219:IVD393242 JEZ393219:JEZ393242 JOV393219:JOV393242 JYR393219:JYR393242 KIN393219:KIN393242 KSJ393219:KSJ393242 LCF393219:LCF393242 LMB393219:LMB393242 LVX393219:LVX393242 MFT393219:MFT393242 MPP393219:MPP393242 MZL393219:MZL393242 NJH393219:NJH393242 NTD393219:NTD393242 OCZ393219:OCZ393242 OMV393219:OMV393242 OWR393219:OWR393242 PGN393219:PGN393242 PQJ393219:PQJ393242 QAF393219:QAF393242 QKB393219:QKB393242 QTX393219:QTX393242 RDT393219:RDT393242 RNP393219:RNP393242 RXL393219:RXL393242 SHH393219:SHH393242 SRD393219:SRD393242 TAZ393219:TAZ393242 TKV393219:TKV393242 TUR393219:TUR393242 UEN393219:UEN393242 UOJ393219:UOJ393242 UYF393219:UYF393242 VIB393219:VIB393242 VRX393219:VRX393242 WBT393219:WBT393242 WLP393219:WLP393242 WVL393219:WVL393242 D458755:D458778 IZ458755:IZ458778 SV458755:SV458778 ACR458755:ACR458778 AMN458755:AMN458778 AWJ458755:AWJ458778 BGF458755:BGF458778 BQB458755:BQB458778 BZX458755:BZX458778 CJT458755:CJT458778 CTP458755:CTP458778 DDL458755:DDL458778 DNH458755:DNH458778 DXD458755:DXD458778 EGZ458755:EGZ458778 EQV458755:EQV458778 FAR458755:FAR458778 FKN458755:FKN458778 FUJ458755:FUJ458778 GEF458755:GEF458778 GOB458755:GOB458778 GXX458755:GXX458778 HHT458755:HHT458778 HRP458755:HRP458778 IBL458755:IBL458778 ILH458755:ILH458778 IVD458755:IVD458778 JEZ458755:JEZ458778 JOV458755:JOV458778 JYR458755:JYR458778 KIN458755:KIN458778 KSJ458755:KSJ458778 LCF458755:LCF458778 LMB458755:LMB458778 LVX458755:LVX458778 MFT458755:MFT458778 MPP458755:MPP458778 MZL458755:MZL458778 NJH458755:NJH458778 NTD458755:NTD458778 OCZ458755:OCZ458778 OMV458755:OMV458778 OWR458755:OWR458778 PGN458755:PGN458778 PQJ458755:PQJ458778 QAF458755:QAF458778 QKB458755:QKB458778 QTX458755:QTX458778 RDT458755:RDT458778 RNP458755:RNP458778 RXL458755:RXL458778 SHH458755:SHH458778 SRD458755:SRD458778 TAZ458755:TAZ458778 TKV458755:TKV458778 TUR458755:TUR458778 UEN458755:UEN458778 UOJ458755:UOJ458778 UYF458755:UYF458778 VIB458755:VIB458778 VRX458755:VRX458778 WBT458755:WBT458778 WLP458755:WLP458778 WVL458755:WVL458778 D524291:D524314 IZ524291:IZ524314 SV524291:SV524314 ACR524291:ACR524314 AMN524291:AMN524314 AWJ524291:AWJ524314 BGF524291:BGF524314 BQB524291:BQB524314 BZX524291:BZX524314 CJT524291:CJT524314 CTP524291:CTP524314 DDL524291:DDL524314 DNH524291:DNH524314 DXD524291:DXD524314 EGZ524291:EGZ524314 EQV524291:EQV524314 FAR524291:FAR524314 FKN524291:FKN524314 FUJ524291:FUJ524314 GEF524291:GEF524314 GOB524291:GOB524314 GXX524291:GXX524314 HHT524291:HHT524314 HRP524291:HRP524314 IBL524291:IBL524314 ILH524291:ILH524314 IVD524291:IVD524314 JEZ524291:JEZ524314 JOV524291:JOV524314 JYR524291:JYR524314 KIN524291:KIN524314 KSJ524291:KSJ524314 LCF524291:LCF524314 LMB524291:LMB524314 LVX524291:LVX524314 MFT524291:MFT524314 MPP524291:MPP524314 MZL524291:MZL524314 NJH524291:NJH524314 NTD524291:NTD524314 OCZ524291:OCZ524314 OMV524291:OMV524314 OWR524291:OWR524314 PGN524291:PGN524314 PQJ524291:PQJ524314 QAF524291:QAF524314 QKB524291:QKB524314 QTX524291:QTX524314 RDT524291:RDT524314 RNP524291:RNP524314 RXL524291:RXL524314 SHH524291:SHH524314 SRD524291:SRD524314 TAZ524291:TAZ524314 TKV524291:TKV524314 TUR524291:TUR524314 UEN524291:UEN524314 UOJ524291:UOJ524314 UYF524291:UYF524314 VIB524291:VIB524314 VRX524291:VRX524314 WBT524291:WBT524314 WLP524291:WLP524314 WVL524291:WVL524314 D589827:D589850 IZ589827:IZ589850 SV589827:SV589850 ACR589827:ACR589850 AMN589827:AMN589850 AWJ589827:AWJ589850 BGF589827:BGF589850 BQB589827:BQB589850 BZX589827:BZX589850 CJT589827:CJT589850 CTP589827:CTP589850 DDL589827:DDL589850 DNH589827:DNH589850 DXD589827:DXD589850 EGZ589827:EGZ589850 EQV589827:EQV589850 FAR589827:FAR589850 FKN589827:FKN589850 FUJ589827:FUJ589850 GEF589827:GEF589850 GOB589827:GOB589850 GXX589827:GXX589850 HHT589827:HHT589850 HRP589827:HRP589850 IBL589827:IBL589850 ILH589827:ILH589850 IVD589827:IVD589850 JEZ589827:JEZ589850 JOV589827:JOV589850 JYR589827:JYR589850 KIN589827:KIN589850 KSJ589827:KSJ589850 LCF589827:LCF589850 LMB589827:LMB589850 LVX589827:LVX589850 MFT589827:MFT589850 MPP589827:MPP589850 MZL589827:MZL589850 NJH589827:NJH589850 NTD589827:NTD589850 OCZ589827:OCZ589850 OMV589827:OMV589850 OWR589827:OWR589850 PGN589827:PGN589850 PQJ589827:PQJ589850 QAF589827:QAF589850 QKB589827:QKB589850 QTX589827:QTX589850 RDT589827:RDT589850 RNP589827:RNP589850 RXL589827:RXL589850 SHH589827:SHH589850 SRD589827:SRD589850 TAZ589827:TAZ589850 TKV589827:TKV589850 TUR589827:TUR589850 UEN589827:UEN589850 UOJ589827:UOJ589850 UYF589827:UYF589850 VIB589827:VIB589850 VRX589827:VRX589850 WBT589827:WBT589850 WLP589827:WLP589850 WVL589827:WVL589850 D655363:D655386 IZ655363:IZ655386 SV655363:SV655386 ACR655363:ACR655386 AMN655363:AMN655386 AWJ655363:AWJ655386 BGF655363:BGF655386 BQB655363:BQB655386 BZX655363:BZX655386 CJT655363:CJT655386 CTP655363:CTP655386 DDL655363:DDL655386 DNH655363:DNH655386 DXD655363:DXD655386 EGZ655363:EGZ655386 EQV655363:EQV655386 FAR655363:FAR655386 FKN655363:FKN655386 FUJ655363:FUJ655386 GEF655363:GEF655386 GOB655363:GOB655386 GXX655363:GXX655386 HHT655363:HHT655386 HRP655363:HRP655386 IBL655363:IBL655386 ILH655363:ILH655386 IVD655363:IVD655386 JEZ655363:JEZ655386 JOV655363:JOV655386 JYR655363:JYR655386 KIN655363:KIN655386 KSJ655363:KSJ655386 LCF655363:LCF655386 LMB655363:LMB655386 LVX655363:LVX655386 MFT655363:MFT655386 MPP655363:MPP655386 MZL655363:MZL655386 NJH655363:NJH655386 NTD655363:NTD655386 OCZ655363:OCZ655386 OMV655363:OMV655386 OWR655363:OWR655386 PGN655363:PGN655386 PQJ655363:PQJ655386 QAF655363:QAF655386 QKB655363:QKB655386 QTX655363:QTX655386 RDT655363:RDT655386 RNP655363:RNP655386 RXL655363:RXL655386 SHH655363:SHH655386 SRD655363:SRD655386 TAZ655363:TAZ655386 TKV655363:TKV655386 TUR655363:TUR655386 UEN655363:UEN655386 UOJ655363:UOJ655386 UYF655363:UYF655386 VIB655363:VIB655386 VRX655363:VRX655386 WBT655363:WBT655386 WLP655363:WLP655386 WVL655363:WVL655386 D720899:D720922 IZ720899:IZ720922 SV720899:SV720922 ACR720899:ACR720922 AMN720899:AMN720922 AWJ720899:AWJ720922 BGF720899:BGF720922 BQB720899:BQB720922 BZX720899:BZX720922 CJT720899:CJT720922 CTP720899:CTP720922 DDL720899:DDL720922 DNH720899:DNH720922 DXD720899:DXD720922 EGZ720899:EGZ720922 EQV720899:EQV720922 FAR720899:FAR720922 FKN720899:FKN720922 FUJ720899:FUJ720922 GEF720899:GEF720922 GOB720899:GOB720922 GXX720899:GXX720922 HHT720899:HHT720922 HRP720899:HRP720922 IBL720899:IBL720922 ILH720899:ILH720922 IVD720899:IVD720922 JEZ720899:JEZ720922 JOV720899:JOV720922 JYR720899:JYR720922 KIN720899:KIN720922 KSJ720899:KSJ720922 LCF720899:LCF720922 LMB720899:LMB720922 LVX720899:LVX720922 MFT720899:MFT720922 MPP720899:MPP720922 MZL720899:MZL720922 NJH720899:NJH720922 NTD720899:NTD720922 OCZ720899:OCZ720922 OMV720899:OMV720922 OWR720899:OWR720922 PGN720899:PGN720922 PQJ720899:PQJ720922 QAF720899:QAF720922 QKB720899:QKB720922 QTX720899:QTX720922 RDT720899:RDT720922 RNP720899:RNP720922 RXL720899:RXL720922 SHH720899:SHH720922 SRD720899:SRD720922 TAZ720899:TAZ720922 TKV720899:TKV720922 TUR720899:TUR720922 UEN720899:UEN720922 UOJ720899:UOJ720922 UYF720899:UYF720922 VIB720899:VIB720922 VRX720899:VRX720922 WBT720899:WBT720922 WLP720899:WLP720922 WVL720899:WVL720922 D786435:D786458 IZ786435:IZ786458 SV786435:SV786458 ACR786435:ACR786458 AMN786435:AMN786458 AWJ786435:AWJ786458 BGF786435:BGF786458 BQB786435:BQB786458 BZX786435:BZX786458 CJT786435:CJT786458 CTP786435:CTP786458 DDL786435:DDL786458 DNH786435:DNH786458 DXD786435:DXD786458 EGZ786435:EGZ786458 EQV786435:EQV786458 FAR786435:FAR786458 FKN786435:FKN786458 FUJ786435:FUJ786458 GEF786435:GEF786458 GOB786435:GOB786458 GXX786435:GXX786458 HHT786435:HHT786458 HRP786435:HRP786458 IBL786435:IBL786458 ILH786435:ILH786458 IVD786435:IVD786458 JEZ786435:JEZ786458 JOV786435:JOV786458 JYR786435:JYR786458 KIN786435:KIN786458 KSJ786435:KSJ786458 LCF786435:LCF786458 LMB786435:LMB786458 LVX786435:LVX786458 MFT786435:MFT786458 MPP786435:MPP786458 MZL786435:MZL786458 NJH786435:NJH786458 NTD786435:NTD786458 OCZ786435:OCZ786458 OMV786435:OMV786458 OWR786435:OWR786458 PGN786435:PGN786458 PQJ786435:PQJ786458 QAF786435:QAF786458 QKB786435:QKB786458 QTX786435:QTX786458 RDT786435:RDT786458 RNP786435:RNP786458 RXL786435:RXL786458 SHH786435:SHH786458 SRD786435:SRD786458 TAZ786435:TAZ786458 TKV786435:TKV786458 TUR786435:TUR786458 UEN786435:UEN786458 UOJ786435:UOJ786458 UYF786435:UYF786458 VIB786435:VIB786458 VRX786435:VRX786458 WBT786435:WBT786458 WLP786435:WLP786458 WVL786435:WVL786458 D851971:D851994 IZ851971:IZ851994 SV851971:SV851994 ACR851971:ACR851994 AMN851971:AMN851994 AWJ851971:AWJ851994 BGF851971:BGF851994 BQB851971:BQB851994 BZX851971:BZX851994 CJT851971:CJT851994 CTP851971:CTP851994 DDL851971:DDL851994 DNH851971:DNH851994 DXD851971:DXD851994 EGZ851971:EGZ851994 EQV851971:EQV851994 FAR851971:FAR851994 FKN851971:FKN851994 FUJ851971:FUJ851994 GEF851971:GEF851994 GOB851971:GOB851994 GXX851971:GXX851994 HHT851971:HHT851994 HRP851971:HRP851994 IBL851971:IBL851994 ILH851971:ILH851994 IVD851971:IVD851994 JEZ851971:JEZ851994 JOV851971:JOV851994 JYR851971:JYR851994 KIN851971:KIN851994 KSJ851971:KSJ851994 LCF851971:LCF851994 LMB851971:LMB851994 LVX851971:LVX851994 MFT851971:MFT851994 MPP851971:MPP851994 MZL851971:MZL851994 NJH851971:NJH851994 NTD851971:NTD851994 OCZ851971:OCZ851994 OMV851971:OMV851994 OWR851971:OWR851994 PGN851971:PGN851994 PQJ851971:PQJ851994 QAF851971:QAF851994 QKB851971:QKB851994 QTX851971:QTX851994 RDT851971:RDT851994 RNP851971:RNP851994 RXL851971:RXL851994 SHH851971:SHH851994 SRD851971:SRD851994 TAZ851971:TAZ851994 TKV851971:TKV851994 TUR851971:TUR851994 UEN851971:UEN851994 UOJ851971:UOJ851994 UYF851971:UYF851994 VIB851971:VIB851994 VRX851971:VRX851994 WBT851971:WBT851994 WLP851971:WLP851994 WVL851971:WVL851994 D917507:D917530 IZ917507:IZ917530 SV917507:SV917530 ACR917507:ACR917530 AMN917507:AMN917530 AWJ917507:AWJ917530 BGF917507:BGF917530 BQB917507:BQB917530 BZX917507:BZX917530 CJT917507:CJT917530 CTP917507:CTP917530 DDL917507:DDL917530 DNH917507:DNH917530 DXD917507:DXD917530 EGZ917507:EGZ917530 EQV917507:EQV917530 FAR917507:FAR917530 FKN917507:FKN917530 FUJ917507:FUJ917530 GEF917507:GEF917530 GOB917507:GOB917530 GXX917507:GXX917530 HHT917507:HHT917530 HRP917507:HRP917530 IBL917507:IBL917530 ILH917507:ILH917530 IVD917507:IVD917530 JEZ917507:JEZ917530 JOV917507:JOV917530 JYR917507:JYR917530 KIN917507:KIN917530 KSJ917507:KSJ917530 LCF917507:LCF917530 LMB917507:LMB917530 LVX917507:LVX917530 MFT917507:MFT917530 MPP917507:MPP917530 MZL917507:MZL917530 NJH917507:NJH917530 NTD917507:NTD917530 OCZ917507:OCZ917530 OMV917507:OMV917530 OWR917507:OWR917530 PGN917507:PGN917530 PQJ917507:PQJ917530 QAF917507:QAF917530 QKB917507:QKB917530 QTX917507:QTX917530 RDT917507:RDT917530 RNP917507:RNP917530 RXL917507:RXL917530 SHH917507:SHH917530 SRD917507:SRD917530 TAZ917507:TAZ917530 TKV917507:TKV917530 TUR917507:TUR917530 UEN917507:UEN917530 UOJ917507:UOJ917530 UYF917507:UYF917530 VIB917507:VIB917530 VRX917507:VRX917530 WBT917507:WBT917530 WLP917507:WLP917530 WVL917507:WVL917530 D983043:D983066 IZ983043:IZ983066 SV983043:SV983066 ACR983043:ACR983066 AMN983043:AMN983066 AWJ983043:AWJ983066 BGF983043:BGF983066 BQB983043:BQB983066 BZX983043:BZX983066 CJT983043:CJT983066 CTP983043:CTP983066 DDL983043:DDL983066 DNH983043:DNH983066 DXD983043:DXD983066 EGZ983043:EGZ983066 EQV983043:EQV983066 FAR983043:FAR983066 FKN983043:FKN983066 FUJ983043:FUJ983066 GEF983043:GEF983066 GOB983043:GOB983066 GXX983043:GXX983066 HHT983043:HHT983066 HRP983043:HRP983066 IBL983043:IBL983066 ILH983043:ILH983066 IVD983043:IVD983066 JEZ983043:JEZ983066 JOV983043:JOV983066 JYR983043:JYR983066 KIN983043:KIN983066 KSJ983043:KSJ983066 LCF983043:LCF983066 LMB983043:LMB983066 LVX983043:LVX983066 MFT983043:MFT983066 MPP983043:MPP983066 MZL983043:MZL983066 NJH983043:NJH983066 NTD983043:NTD983066 OCZ983043:OCZ983066 OMV983043:OMV983066 OWR983043:OWR983066 PGN983043:PGN983066 PQJ983043:PQJ983066 QAF983043:QAF983066 QKB983043:QKB983066 QTX983043:QTX983066 RDT983043:RDT983066 RNP983043:RNP983066 RXL983043:RXL983066 SHH983043:SHH983066 SRD983043:SRD983066 TAZ983043:TAZ983066 TKV983043:TKV983066 TUR983043:TUR983066 UEN983043:UEN983066 UOJ983043:UOJ983066 UYF983043:UYF983066 VIB983043:VIB983066 VRX983043:VRX983066 WBT983043:WBT983066 WLP983043:WLP983066 WVL983043:WVL983066" xr:uid="{00000000-0002-0000-0300-000002000000}">
      <formula1>1</formula1>
      <formula2>99</formula2>
    </dataValidation>
    <dataValidation type="decimal" allowBlank="1" showInputMessage="1" showErrorMessage="1" error="Falsche Punktzahl" prompt="Meldepunktzahl mit 2 Dezimalstellen ohne HLW-Punkte_x000a_" sqref="E3:E26 JA3:JA26 SW3:SW26 ACS3:ACS26 AMO3:AMO26 AWK3:AWK26 BGG3:BGG26 BQC3:BQC26 BZY3:BZY26 CJU3:CJU26 CTQ3:CTQ26 DDM3:DDM26 DNI3:DNI26 DXE3:DXE26 EHA3:EHA26 EQW3:EQW26 FAS3:FAS26 FKO3:FKO26 FUK3:FUK26 GEG3:GEG26 GOC3:GOC26 GXY3:GXY26 HHU3:HHU26 HRQ3:HRQ26 IBM3:IBM26 ILI3:ILI26 IVE3:IVE26 JFA3:JFA26 JOW3:JOW26 JYS3:JYS26 KIO3:KIO26 KSK3:KSK26 LCG3:LCG26 LMC3:LMC26 LVY3:LVY26 MFU3:MFU26 MPQ3:MPQ26 MZM3:MZM26 NJI3:NJI26 NTE3:NTE26 ODA3:ODA26 OMW3:OMW26 OWS3:OWS26 PGO3:PGO26 PQK3:PQK26 QAG3:QAG26 QKC3:QKC26 QTY3:QTY26 RDU3:RDU26 RNQ3:RNQ26 RXM3:RXM26 SHI3:SHI26 SRE3:SRE26 TBA3:TBA26 TKW3:TKW26 TUS3:TUS26 UEO3:UEO26 UOK3:UOK26 UYG3:UYG26 VIC3:VIC26 VRY3:VRY26 WBU3:WBU26 WLQ3:WLQ26 WVM3:WVM26 E65539:E65562 JA65539:JA65562 SW65539:SW65562 ACS65539:ACS65562 AMO65539:AMO65562 AWK65539:AWK65562 BGG65539:BGG65562 BQC65539:BQC65562 BZY65539:BZY65562 CJU65539:CJU65562 CTQ65539:CTQ65562 DDM65539:DDM65562 DNI65539:DNI65562 DXE65539:DXE65562 EHA65539:EHA65562 EQW65539:EQW65562 FAS65539:FAS65562 FKO65539:FKO65562 FUK65539:FUK65562 GEG65539:GEG65562 GOC65539:GOC65562 GXY65539:GXY65562 HHU65539:HHU65562 HRQ65539:HRQ65562 IBM65539:IBM65562 ILI65539:ILI65562 IVE65539:IVE65562 JFA65539:JFA65562 JOW65539:JOW65562 JYS65539:JYS65562 KIO65539:KIO65562 KSK65539:KSK65562 LCG65539:LCG65562 LMC65539:LMC65562 LVY65539:LVY65562 MFU65539:MFU65562 MPQ65539:MPQ65562 MZM65539:MZM65562 NJI65539:NJI65562 NTE65539:NTE65562 ODA65539:ODA65562 OMW65539:OMW65562 OWS65539:OWS65562 PGO65539:PGO65562 PQK65539:PQK65562 QAG65539:QAG65562 QKC65539:QKC65562 QTY65539:QTY65562 RDU65539:RDU65562 RNQ65539:RNQ65562 RXM65539:RXM65562 SHI65539:SHI65562 SRE65539:SRE65562 TBA65539:TBA65562 TKW65539:TKW65562 TUS65539:TUS65562 UEO65539:UEO65562 UOK65539:UOK65562 UYG65539:UYG65562 VIC65539:VIC65562 VRY65539:VRY65562 WBU65539:WBU65562 WLQ65539:WLQ65562 WVM65539:WVM65562 E131075:E131098 JA131075:JA131098 SW131075:SW131098 ACS131075:ACS131098 AMO131075:AMO131098 AWK131075:AWK131098 BGG131075:BGG131098 BQC131075:BQC131098 BZY131075:BZY131098 CJU131075:CJU131098 CTQ131075:CTQ131098 DDM131075:DDM131098 DNI131075:DNI131098 DXE131075:DXE131098 EHA131075:EHA131098 EQW131075:EQW131098 FAS131075:FAS131098 FKO131075:FKO131098 FUK131075:FUK131098 GEG131075:GEG131098 GOC131075:GOC131098 GXY131075:GXY131098 HHU131075:HHU131098 HRQ131075:HRQ131098 IBM131075:IBM131098 ILI131075:ILI131098 IVE131075:IVE131098 JFA131075:JFA131098 JOW131075:JOW131098 JYS131075:JYS131098 KIO131075:KIO131098 KSK131075:KSK131098 LCG131075:LCG131098 LMC131075:LMC131098 LVY131075:LVY131098 MFU131075:MFU131098 MPQ131075:MPQ131098 MZM131075:MZM131098 NJI131075:NJI131098 NTE131075:NTE131098 ODA131075:ODA131098 OMW131075:OMW131098 OWS131075:OWS131098 PGO131075:PGO131098 PQK131075:PQK131098 QAG131075:QAG131098 QKC131075:QKC131098 QTY131075:QTY131098 RDU131075:RDU131098 RNQ131075:RNQ131098 RXM131075:RXM131098 SHI131075:SHI131098 SRE131075:SRE131098 TBA131075:TBA131098 TKW131075:TKW131098 TUS131075:TUS131098 UEO131075:UEO131098 UOK131075:UOK131098 UYG131075:UYG131098 VIC131075:VIC131098 VRY131075:VRY131098 WBU131075:WBU131098 WLQ131075:WLQ131098 WVM131075:WVM131098 E196611:E196634 JA196611:JA196634 SW196611:SW196634 ACS196611:ACS196634 AMO196611:AMO196634 AWK196611:AWK196634 BGG196611:BGG196634 BQC196611:BQC196634 BZY196611:BZY196634 CJU196611:CJU196634 CTQ196611:CTQ196634 DDM196611:DDM196634 DNI196611:DNI196634 DXE196611:DXE196634 EHA196611:EHA196634 EQW196611:EQW196634 FAS196611:FAS196634 FKO196611:FKO196634 FUK196611:FUK196634 GEG196611:GEG196634 GOC196611:GOC196634 GXY196611:GXY196634 HHU196611:HHU196634 HRQ196611:HRQ196634 IBM196611:IBM196634 ILI196611:ILI196634 IVE196611:IVE196634 JFA196611:JFA196634 JOW196611:JOW196634 JYS196611:JYS196634 KIO196611:KIO196634 KSK196611:KSK196634 LCG196611:LCG196634 LMC196611:LMC196634 LVY196611:LVY196634 MFU196611:MFU196634 MPQ196611:MPQ196634 MZM196611:MZM196634 NJI196611:NJI196634 NTE196611:NTE196634 ODA196611:ODA196634 OMW196611:OMW196634 OWS196611:OWS196634 PGO196611:PGO196634 PQK196611:PQK196634 QAG196611:QAG196634 QKC196611:QKC196634 QTY196611:QTY196634 RDU196611:RDU196634 RNQ196611:RNQ196634 RXM196611:RXM196634 SHI196611:SHI196634 SRE196611:SRE196634 TBA196611:TBA196634 TKW196611:TKW196634 TUS196611:TUS196634 UEO196611:UEO196634 UOK196611:UOK196634 UYG196611:UYG196634 VIC196611:VIC196634 VRY196611:VRY196634 WBU196611:WBU196634 WLQ196611:WLQ196634 WVM196611:WVM196634 E262147:E262170 JA262147:JA262170 SW262147:SW262170 ACS262147:ACS262170 AMO262147:AMO262170 AWK262147:AWK262170 BGG262147:BGG262170 BQC262147:BQC262170 BZY262147:BZY262170 CJU262147:CJU262170 CTQ262147:CTQ262170 DDM262147:DDM262170 DNI262147:DNI262170 DXE262147:DXE262170 EHA262147:EHA262170 EQW262147:EQW262170 FAS262147:FAS262170 FKO262147:FKO262170 FUK262147:FUK262170 GEG262147:GEG262170 GOC262147:GOC262170 GXY262147:GXY262170 HHU262147:HHU262170 HRQ262147:HRQ262170 IBM262147:IBM262170 ILI262147:ILI262170 IVE262147:IVE262170 JFA262147:JFA262170 JOW262147:JOW262170 JYS262147:JYS262170 KIO262147:KIO262170 KSK262147:KSK262170 LCG262147:LCG262170 LMC262147:LMC262170 LVY262147:LVY262170 MFU262147:MFU262170 MPQ262147:MPQ262170 MZM262147:MZM262170 NJI262147:NJI262170 NTE262147:NTE262170 ODA262147:ODA262170 OMW262147:OMW262170 OWS262147:OWS262170 PGO262147:PGO262170 PQK262147:PQK262170 QAG262147:QAG262170 QKC262147:QKC262170 QTY262147:QTY262170 RDU262147:RDU262170 RNQ262147:RNQ262170 RXM262147:RXM262170 SHI262147:SHI262170 SRE262147:SRE262170 TBA262147:TBA262170 TKW262147:TKW262170 TUS262147:TUS262170 UEO262147:UEO262170 UOK262147:UOK262170 UYG262147:UYG262170 VIC262147:VIC262170 VRY262147:VRY262170 WBU262147:WBU262170 WLQ262147:WLQ262170 WVM262147:WVM262170 E327683:E327706 JA327683:JA327706 SW327683:SW327706 ACS327683:ACS327706 AMO327683:AMO327706 AWK327683:AWK327706 BGG327683:BGG327706 BQC327683:BQC327706 BZY327683:BZY327706 CJU327683:CJU327706 CTQ327683:CTQ327706 DDM327683:DDM327706 DNI327683:DNI327706 DXE327683:DXE327706 EHA327683:EHA327706 EQW327683:EQW327706 FAS327683:FAS327706 FKO327683:FKO327706 FUK327683:FUK327706 GEG327683:GEG327706 GOC327683:GOC327706 GXY327683:GXY327706 HHU327683:HHU327706 HRQ327683:HRQ327706 IBM327683:IBM327706 ILI327683:ILI327706 IVE327683:IVE327706 JFA327683:JFA327706 JOW327683:JOW327706 JYS327683:JYS327706 KIO327683:KIO327706 KSK327683:KSK327706 LCG327683:LCG327706 LMC327683:LMC327706 LVY327683:LVY327706 MFU327683:MFU327706 MPQ327683:MPQ327706 MZM327683:MZM327706 NJI327683:NJI327706 NTE327683:NTE327706 ODA327683:ODA327706 OMW327683:OMW327706 OWS327683:OWS327706 PGO327683:PGO327706 PQK327683:PQK327706 QAG327683:QAG327706 QKC327683:QKC327706 QTY327683:QTY327706 RDU327683:RDU327706 RNQ327683:RNQ327706 RXM327683:RXM327706 SHI327683:SHI327706 SRE327683:SRE327706 TBA327683:TBA327706 TKW327683:TKW327706 TUS327683:TUS327706 UEO327683:UEO327706 UOK327683:UOK327706 UYG327683:UYG327706 VIC327683:VIC327706 VRY327683:VRY327706 WBU327683:WBU327706 WLQ327683:WLQ327706 WVM327683:WVM327706 E393219:E393242 JA393219:JA393242 SW393219:SW393242 ACS393219:ACS393242 AMO393219:AMO393242 AWK393219:AWK393242 BGG393219:BGG393242 BQC393219:BQC393242 BZY393219:BZY393242 CJU393219:CJU393242 CTQ393219:CTQ393242 DDM393219:DDM393242 DNI393219:DNI393242 DXE393219:DXE393242 EHA393219:EHA393242 EQW393219:EQW393242 FAS393219:FAS393242 FKO393219:FKO393242 FUK393219:FUK393242 GEG393219:GEG393242 GOC393219:GOC393242 GXY393219:GXY393242 HHU393219:HHU393242 HRQ393219:HRQ393242 IBM393219:IBM393242 ILI393219:ILI393242 IVE393219:IVE393242 JFA393219:JFA393242 JOW393219:JOW393242 JYS393219:JYS393242 KIO393219:KIO393242 KSK393219:KSK393242 LCG393219:LCG393242 LMC393219:LMC393242 LVY393219:LVY393242 MFU393219:MFU393242 MPQ393219:MPQ393242 MZM393219:MZM393242 NJI393219:NJI393242 NTE393219:NTE393242 ODA393219:ODA393242 OMW393219:OMW393242 OWS393219:OWS393242 PGO393219:PGO393242 PQK393219:PQK393242 QAG393219:QAG393242 QKC393219:QKC393242 QTY393219:QTY393242 RDU393219:RDU393242 RNQ393219:RNQ393242 RXM393219:RXM393242 SHI393219:SHI393242 SRE393219:SRE393242 TBA393219:TBA393242 TKW393219:TKW393242 TUS393219:TUS393242 UEO393219:UEO393242 UOK393219:UOK393242 UYG393219:UYG393242 VIC393219:VIC393242 VRY393219:VRY393242 WBU393219:WBU393242 WLQ393219:WLQ393242 WVM393219:WVM393242 E458755:E458778 JA458755:JA458778 SW458755:SW458778 ACS458755:ACS458778 AMO458755:AMO458778 AWK458755:AWK458778 BGG458755:BGG458778 BQC458755:BQC458778 BZY458755:BZY458778 CJU458755:CJU458778 CTQ458755:CTQ458778 DDM458755:DDM458778 DNI458755:DNI458778 DXE458755:DXE458778 EHA458755:EHA458778 EQW458755:EQW458778 FAS458755:FAS458778 FKO458755:FKO458778 FUK458755:FUK458778 GEG458755:GEG458778 GOC458755:GOC458778 GXY458755:GXY458778 HHU458755:HHU458778 HRQ458755:HRQ458778 IBM458755:IBM458778 ILI458755:ILI458778 IVE458755:IVE458778 JFA458755:JFA458778 JOW458755:JOW458778 JYS458755:JYS458778 KIO458755:KIO458778 KSK458755:KSK458778 LCG458755:LCG458778 LMC458755:LMC458778 LVY458755:LVY458778 MFU458755:MFU458778 MPQ458755:MPQ458778 MZM458755:MZM458778 NJI458755:NJI458778 NTE458755:NTE458778 ODA458755:ODA458778 OMW458755:OMW458778 OWS458755:OWS458778 PGO458755:PGO458778 PQK458755:PQK458778 QAG458755:QAG458778 QKC458755:QKC458778 QTY458755:QTY458778 RDU458755:RDU458778 RNQ458755:RNQ458778 RXM458755:RXM458778 SHI458755:SHI458778 SRE458755:SRE458778 TBA458755:TBA458778 TKW458755:TKW458778 TUS458755:TUS458778 UEO458755:UEO458778 UOK458755:UOK458778 UYG458755:UYG458778 VIC458755:VIC458778 VRY458755:VRY458778 WBU458755:WBU458778 WLQ458755:WLQ458778 WVM458755:WVM458778 E524291:E524314 JA524291:JA524314 SW524291:SW524314 ACS524291:ACS524314 AMO524291:AMO524314 AWK524291:AWK524314 BGG524291:BGG524314 BQC524291:BQC524314 BZY524291:BZY524314 CJU524291:CJU524314 CTQ524291:CTQ524314 DDM524291:DDM524314 DNI524291:DNI524314 DXE524291:DXE524314 EHA524291:EHA524314 EQW524291:EQW524314 FAS524291:FAS524314 FKO524291:FKO524314 FUK524291:FUK524314 GEG524291:GEG524314 GOC524291:GOC524314 GXY524291:GXY524314 HHU524291:HHU524314 HRQ524291:HRQ524314 IBM524291:IBM524314 ILI524291:ILI524314 IVE524291:IVE524314 JFA524291:JFA524314 JOW524291:JOW524314 JYS524291:JYS524314 KIO524291:KIO524314 KSK524291:KSK524314 LCG524291:LCG524314 LMC524291:LMC524314 LVY524291:LVY524314 MFU524291:MFU524314 MPQ524291:MPQ524314 MZM524291:MZM524314 NJI524291:NJI524314 NTE524291:NTE524314 ODA524291:ODA524314 OMW524291:OMW524314 OWS524291:OWS524314 PGO524291:PGO524314 PQK524291:PQK524314 QAG524291:QAG524314 QKC524291:QKC524314 QTY524291:QTY524314 RDU524291:RDU524314 RNQ524291:RNQ524314 RXM524291:RXM524314 SHI524291:SHI524314 SRE524291:SRE524314 TBA524291:TBA524314 TKW524291:TKW524314 TUS524291:TUS524314 UEO524291:UEO524314 UOK524291:UOK524314 UYG524291:UYG524314 VIC524291:VIC524314 VRY524291:VRY524314 WBU524291:WBU524314 WLQ524291:WLQ524314 WVM524291:WVM524314 E589827:E589850 JA589827:JA589850 SW589827:SW589850 ACS589827:ACS589850 AMO589827:AMO589850 AWK589827:AWK589850 BGG589827:BGG589850 BQC589827:BQC589850 BZY589827:BZY589850 CJU589827:CJU589850 CTQ589827:CTQ589850 DDM589827:DDM589850 DNI589827:DNI589850 DXE589827:DXE589850 EHA589827:EHA589850 EQW589827:EQW589850 FAS589827:FAS589850 FKO589827:FKO589850 FUK589827:FUK589850 GEG589827:GEG589850 GOC589827:GOC589850 GXY589827:GXY589850 HHU589827:HHU589850 HRQ589827:HRQ589850 IBM589827:IBM589850 ILI589827:ILI589850 IVE589827:IVE589850 JFA589827:JFA589850 JOW589827:JOW589850 JYS589827:JYS589850 KIO589827:KIO589850 KSK589827:KSK589850 LCG589827:LCG589850 LMC589827:LMC589850 LVY589827:LVY589850 MFU589827:MFU589850 MPQ589827:MPQ589850 MZM589827:MZM589850 NJI589827:NJI589850 NTE589827:NTE589850 ODA589827:ODA589850 OMW589827:OMW589850 OWS589827:OWS589850 PGO589827:PGO589850 PQK589827:PQK589850 QAG589827:QAG589850 QKC589827:QKC589850 QTY589827:QTY589850 RDU589827:RDU589850 RNQ589827:RNQ589850 RXM589827:RXM589850 SHI589827:SHI589850 SRE589827:SRE589850 TBA589827:TBA589850 TKW589827:TKW589850 TUS589827:TUS589850 UEO589827:UEO589850 UOK589827:UOK589850 UYG589827:UYG589850 VIC589827:VIC589850 VRY589827:VRY589850 WBU589827:WBU589850 WLQ589827:WLQ589850 WVM589827:WVM589850 E655363:E655386 JA655363:JA655386 SW655363:SW655386 ACS655363:ACS655386 AMO655363:AMO655386 AWK655363:AWK655386 BGG655363:BGG655386 BQC655363:BQC655386 BZY655363:BZY655386 CJU655363:CJU655386 CTQ655363:CTQ655386 DDM655363:DDM655386 DNI655363:DNI655386 DXE655363:DXE655386 EHA655363:EHA655386 EQW655363:EQW655386 FAS655363:FAS655386 FKO655363:FKO655386 FUK655363:FUK655386 GEG655363:GEG655386 GOC655363:GOC655386 GXY655363:GXY655386 HHU655363:HHU655386 HRQ655363:HRQ655386 IBM655363:IBM655386 ILI655363:ILI655386 IVE655363:IVE655386 JFA655363:JFA655386 JOW655363:JOW655386 JYS655363:JYS655386 KIO655363:KIO655386 KSK655363:KSK655386 LCG655363:LCG655386 LMC655363:LMC655386 LVY655363:LVY655386 MFU655363:MFU655386 MPQ655363:MPQ655386 MZM655363:MZM655386 NJI655363:NJI655386 NTE655363:NTE655386 ODA655363:ODA655386 OMW655363:OMW655386 OWS655363:OWS655386 PGO655363:PGO655386 PQK655363:PQK655386 QAG655363:QAG655386 QKC655363:QKC655386 QTY655363:QTY655386 RDU655363:RDU655386 RNQ655363:RNQ655386 RXM655363:RXM655386 SHI655363:SHI655386 SRE655363:SRE655386 TBA655363:TBA655386 TKW655363:TKW655386 TUS655363:TUS655386 UEO655363:UEO655386 UOK655363:UOK655386 UYG655363:UYG655386 VIC655363:VIC655386 VRY655363:VRY655386 WBU655363:WBU655386 WLQ655363:WLQ655386 WVM655363:WVM655386 E720899:E720922 JA720899:JA720922 SW720899:SW720922 ACS720899:ACS720922 AMO720899:AMO720922 AWK720899:AWK720922 BGG720899:BGG720922 BQC720899:BQC720922 BZY720899:BZY720922 CJU720899:CJU720922 CTQ720899:CTQ720922 DDM720899:DDM720922 DNI720899:DNI720922 DXE720899:DXE720922 EHA720899:EHA720922 EQW720899:EQW720922 FAS720899:FAS720922 FKO720899:FKO720922 FUK720899:FUK720922 GEG720899:GEG720922 GOC720899:GOC720922 GXY720899:GXY720922 HHU720899:HHU720922 HRQ720899:HRQ720922 IBM720899:IBM720922 ILI720899:ILI720922 IVE720899:IVE720922 JFA720899:JFA720922 JOW720899:JOW720922 JYS720899:JYS720922 KIO720899:KIO720922 KSK720899:KSK720922 LCG720899:LCG720922 LMC720899:LMC720922 LVY720899:LVY720922 MFU720899:MFU720922 MPQ720899:MPQ720922 MZM720899:MZM720922 NJI720899:NJI720922 NTE720899:NTE720922 ODA720899:ODA720922 OMW720899:OMW720922 OWS720899:OWS720922 PGO720899:PGO720922 PQK720899:PQK720922 QAG720899:QAG720922 QKC720899:QKC720922 QTY720899:QTY720922 RDU720899:RDU720922 RNQ720899:RNQ720922 RXM720899:RXM720922 SHI720899:SHI720922 SRE720899:SRE720922 TBA720899:TBA720922 TKW720899:TKW720922 TUS720899:TUS720922 UEO720899:UEO720922 UOK720899:UOK720922 UYG720899:UYG720922 VIC720899:VIC720922 VRY720899:VRY720922 WBU720899:WBU720922 WLQ720899:WLQ720922 WVM720899:WVM720922 E786435:E786458 JA786435:JA786458 SW786435:SW786458 ACS786435:ACS786458 AMO786435:AMO786458 AWK786435:AWK786458 BGG786435:BGG786458 BQC786435:BQC786458 BZY786435:BZY786458 CJU786435:CJU786458 CTQ786435:CTQ786458 DDM786435:DDM786458 DNI786435:DNI786458 DXE786435:DXE786458 EHA786435:EHA786458 EQW786435:EQW786458 FAS786435:FAS786458 FKO786435:FKO786458 FUK786435:FUK786458 GEG786435:GEG786458 GOC786435:GOC786458 GXY786435:GXY786458 HHU786435:HHU786458 HRQ786435:HRQ786458 IBM786435:IBM786458 ILI786435:ILI786458 IVE786435:IVE786458 JFA786435:JFA786458 JOW786435:JOW786458 JYS786435:JYS786458 KIO786435:KIO786458 KSK786435:KSK786458 LCG786435:LCG786458 LMC786435:LMC786458 LVY786435:LVY786458 MFU786435:MFU786458 MPQ786435:MPQ786458 MZM786435:MZM786458 NJI786435:NJI786458 NTE786435:NTE786458 ODA786435:ODA786458 OMW786435:OMW786458 OWS786435:OWS786458 PGO786435:PGO786458 PQK786435:PQK786458 QAG786435:QAG786458 QKC786435:QKC786458 QTY786435:QTY786458 RDU786435:RDU786458 RNQ786435:RNQ786458 RXM786435:RXM786458 SHI786435:SHI786458 SRE786435:SRE786458 TBA786435:TBA786458 TKW786435:TKW786458 TUS786435:TUS786458 UEO786435:UEO786458 UOK786435:UOK786458 UYG786435:UYG786458 VIC786435:VIC786458 VRY786435:VRY786458 WBU786435:WBU786458 WLQ786435:WLQ786458 WVM786435:WVM786458 E851971:E851994 JA851971:JA851994 SW851971:SW851994 ACS851971:ACS851994 AMO851971:AMO851994 AWK851971:AWK851994 BGG851971:BGG851994 BQC851971:BQC851994 BZY851971:BZY851994 CJU851971:CJU851994 CTQ851971:CTQ851994 DDM851971:DDM851994 DNI851971:DNI851994 DXE851971:DXE851994 EHA851971:EHA851994 EQW851971:EQW851994 FAS851971:FAS851994 FKO851971:FKO851994 FUK851971:FUK851994 GEG851971:GEG851994 GOC851971:GOC851994 GXY851971:GXY851994 HHU851971:HHU851994 HRQ851971:HRQ851994 IBM851971:IBM851994 ILI851971:ILI851994 IVE851971:IVE851994 JFA851971:JFA851994 JOW851971:JOW851994 JYS851971:JYS851994 KIO851971:KIO851994 KSK851971:KSK851994 LCG851971:LCG851994 LMC851971:LMC851994 LVY851971:LVY851994 MFU851971:MFU851994 MPQ851971:MPQ851994 MZM851971:MZM851994 NJI851971:NJI851994 NTE851971:NTE851994 ODA851971:ODA851994 OMW851971:OMW851994 OWS851971:OWS851994 PGO851971:PGO851994 PQK851971:PQK851994 QAG851971:QAG851994 QKC851971:QKC851994 QTY851971:QTY851994 RDU851971:RDU851994 RNQ851971:RNQ851994 RXM851971:RXM851994 SHI851971:SHI851994 SRE851971:SRE851994 TBA851971:TBA851994 TKW851971:TKW851994 TUS851971:TUS851994 UEO851971:UEO851994 UOK851971:UOK851994 UYG851971:UYG851994 VIC851971:VIC851994 VRY851971:VRY851994 WBU851971:WBU851994 WLQ851971:WLQ851994 WVM851971:WVM851994 E917507:E917530 JA917507:JA917530 SW917507:SW917530 ACS917507:ACS917530 AMO917507:AMO917530 AWK917507:AWK917530 BGG917507:BGG917530 BQC917507:BQC917530 BZY917507:BZY917530 CJU917507:CJU917530 CTQ917507:CTQ917530 DDM917507:DDM917530 DNI917507:DNI917530 DXE917507:DXE917530 EHA917507:EHA917530 EQW917507:EQW917530 FAS917507:FAS917530 FKO917507:FKO917530 FUK917507:FUK917530 GEG917507:GEG917530 GOC917507:GOC917530 GXY917507:GXY917530 HHU917507:HHU917530 HRQ917507:HRQ917530 IBM917507:IBM917530 ILI917507:ILI917530 IVE917507:IVE917530 JFA917507:JFA917530 JOW917507:JOW917530 JYS917507:JYS917530 KIO917507:KIO917530 KSK917507:KSK917530 LCG917507:LCG917530 LMC917507:LMC917530 LVY917507:LVY917530 MFU917507:MFU917530 MPQ917507:MPQ917530 MZM917507:MZM917530 NJI917507:NJI917530 NTE917507:NTE917530 ODA917507:ODA917530 OMW917507:OMW917530 OWS917507:OWS917530 PGO917507:PGO917530 PQK917507:PQK917530 QAG917507:QAG917530 QKC917507:QKC917530 QTY917507:QTY917530 RDU917507:RDU917530 RNQ917507:RNQ917530 RXM917507:RXM917530 SHI917507:SHI917530 SRE917507:SRE917530 TBA917507:TBA917530 TKW917507:TKW917530 TUS917507:TUS917530 UEO917507:UEO917530 UOK917507:UOK917530 UYG917507:UYG917530 VIC917507:VIC917530 VRY917507:VRY917530 WBU917507:WBU917530 WLQ917507:WLQ917530 WVM917507:WVM917530 E983043:E983066 JA983043:JA983066 SW983043:SW983066 ACS983043:ACS983066 AMO983043:AMO983066 AWK983043:AWK983066 BGG983043:BGG983066 BQC983043:BQC983066 BZY983043:BZY983066 CJU983043:CJU983066 CTQ983043:CTQ983066 DDM983043:DDM983066 DNI983043:DNI983066 DXE983043:DXE983066 EHA983043:EHA983066 EQW983043:EQW983066 FAS983043:FAS983066 FKO983043:FKO983066 FUK983043:FUK983066 GEG983043:GEG983066 GOC983043:GOC983066 GXY983043:GXY983066 HHU983043:HHU983066 HRQ983043:HRQ983066 IBM983043:IBM983066 ILI983043:ILI983066 IVE983043:IVE983066 JFA983043:JFA983066 JOW983043:JOW983066 JYS983043:JYS983066 KIO983043:KIO983066 KSK983043:KSK983066 LCG983043:LCG983066 LMC983043:LMC983066 LVY983043:LVY983066 MFU983043:MFU983066 MPQ983043:MPQ983066 MZM983043:MZM983066 NJI983043:NJI983066 NTE983043:NTE983066 ODA983043:ODA983066 OMW983043:OMW983066 OWS983043:OWS983066 PGO983043:PGO983066 PQK983043:PQK983066 QAG983043:QAG983066 QKC983043:QKC983066 QTY983043:QTY983066 RDU983043:RDU983066 RNQ983043:RNQ983066 RXM983043:RXM983066 SHI983043:SHI983066 SRE983043:SRE983066 TBA983043:TBA983066 TKW983043:TKW983066 TUS983043:TUS983066 UEO983043:UEO983066 UOK983043:UOK983066 UYG983043:UYG983066 VIC983043:VIC983066 VRY983043:VRY983066 WBU983043:WBU983066 WLQ983043:WLQ983066 WVM983043:WVM983066" xr:uid="{00000000-0002-0000-0300-000003000000}">
      <formula1>0</formula1>
      <formula2>6000</formula2>
    </dataValidation>
    <dataValidation type="list" allowBlank="1" showInputMessage="1" showErrorMessage="1" error="Altersklasse aus Liste auswählen" prompt="Altersklasse aus Liste auswählen" sqref="WVJ983043:WVJ983066 IX3:IX26 ST3:ST26 ACP3:ACP26 AML3:AML26 AWH3:AWH26 BGD3:BGD26 BPZ3:BPZ26 BZV3:BZV26 CJR3:CJR26 CTN3:CTN26 DDJ3:DDJ26 DNF3:DNF26 DXB3:DXB26 EGX3:EGX26 EQT3:EQT26 FAP3:FAP26 FKL3:FKL26 FUH3:FUH26 GED3:GED26 GNZ3:GNZ26 GXV3:GXV26 HHR3:HHR26 HRN3:HRN26 IBJ3:IBJ26 ILF3:ILF26 IVB3:IVB26 JEX3:JEX26 JOT3:JOT26 JYP3:JYP26 KIL3:KIL26 KSH3:KSH26 LCD3:LCD26 LLZ3:LLZ26 LVV3:LVV26 MFR3:MFR26 MPN3:MPN26 MZJ3:MZJ26 NJF3:NJF26 NTB3:NTB26 OCX3:OCX26 OMT3:OMT26 OWP3:OWP26 PGL3:PGL26 PQH3:PQH26 QAD3:QAD26 QJZ3:QJZ26 QTV3:QTV26 RDR3:RDR26 RNN3:RNN26 RXJ3:RXJ26 SHF3:SHF26 SRB3:SRB26 TAX3:TAX26 TKT3:TKT26 TUP3:TUP26 UEL3:UEL26 UOH3:UOH26 UYD3:UYD26 VHZ3:VHZ26 VRV3:VRV26 WBR3:WBR26 WLN3:WLN26 WVJ3:WVJ26 B65539:B65562 IX65539:IX65562 ST65539:ST65562 ACP65539:ACP65562 AML65539:AML65562 AWH65539:AWH65562 BGD65539:BGD65562 BPZ65539:BPZ65562 BZV65539:BZV65562 CJR65539:CJR65562 CTN65539:CTN65562 DDJ65539:DDJ65562 DNF65539:DNF65562 DXB65539:DXB65562 EGX65539:EGX65562 EQT65539:EQT65562 FAP65539:FAP65562 FKL65539:FKL65562 FUH65539:FUH65562 GED65539:GED65562 GNZ65539:GNZ65562 GXV65539:GXV65562 HHR65539:HHR65562 HRN65539:HRN65562 IBJ65539:IBJ65562 ILF65539:ILF65562 IVB65539:IVB65562 JEX65539:JEX65562 JOT65539:JOT65562 JYP65539:JYP65562 KIL65539:KIL65562 KSH65539:KSH65562 LCD65539:LCD65562 LLZ65539:LLZ65562 LVV65539:LVV65562 MFR65539:MFR65562 MPN65539:MPN65562 MZJ65539:MZJ65562 NJF65539:NJF65562 NTB65539:NTB65562 OCX65539:OCX65562 OMT65539:OMT65562 OWP65539:OWP65562 PGL65539:PGL65562 PQH65539:PQH65562 QAD65539:QAD65562 QJZ65539:QJZ65562 QTV65539:QTV65562 RDR65539:RDR65562 RNN65539:RNN65562 RXJ65539:RXJ65562 SHF65539:SHF65562 SRB65539:SRB65562 TAX65539:TAX65562 TKT65539:TKT65562 TUP65539:TUP65562 UEL65539:UEL65562 UOH65539:UOH65562 UYD65539:UYD65562 VHZ65539:VHZ65562 VRV65539:VRV65562 WBR65539:WBR65562 WLN65539:WLN65562 WVJ65539:WVJ65562 B131075:B131098 IX131075:IX131098 ST131075:ST131098 ACP131075:ACP131098 AML131075:AML131098 AWH131075:AWH131098 BGD131075:BGD131098 BPZ131075:BPZ131098 BZV131075:BZV131098 CJR131075:CJR131098 CTN131075:CTN131098 DDJ131075:DDJ131098 DNF131075:DNF131098 DXB131075:DXB131098 EGX131075:EGX131098 EQT131075:EQT131098 FAP131075:FAP131098 FKL131075:FKL131098 FUH131075:FUH131098 GED131075:GED131098 GNZ131075:GNZ131098 GXV131075:GXV131098 HHR131075:HHR131098 HRN131075:HRN131098 IBJ131075:IBJ131098 ILF131075:ILF131098 IVB131075:IVB131098 JEX131075:JEX131098 JOT131075:JOT131098 JYP131075:JYP131098 KIL131075:KIL131098 KSH131075:KSH131098 LCD131075:LCD131098 LLZ131075:LLZ131098 LVV131075:LVV131098 MFR131075:MFR131098 MPN131075:MPN131098 MZJ131075:MZJ131098 NJF131075:NJF131098 NTB131075:NTB131098 OCX131075:OCX131098 OMT131075:OMT131098 OWP131075:OWP131098 PGL131075:PGL131098 PQH131075:PQH131098 QAD131075:QAD131098 QJZ131075:QJZ131098 QTV131075:QTV131098 RDR131075:RDR131098 RNN131075:RNN131098 RXJ131075:RXJ131098 SHF131075:SHF131098 SRB131075:SRB131098 TAX131075:TAX131098 TKT131075:TKT131098 TUP131075:TUP131098 UEL131075:UEL131098 UOH131075:UOH131098 UYD131075:UYD131098 VHZ131075:VHZ131098 VRV131075:VRV131098 WBR131075:WBR131098 WLN131075:WLN131098 WVJ131075:WVJ131098 B196611:B196634 IX196611:IX196634 ST196611:ST196634 ACP196611:ACP196634 AML196611:AML196634 AWH196611:AWH196634 BGD196611:BGD196634 BPZ196611:BPZ196634 BZV196611:BZV196634 CJR196611:CJR196634 CTN196611:CTN196634 DDJ196611:DDJ196634 DNF196611:DNF196634 DXB196611:DXB196634 EGX196611:EGX196634 EQT196611:EQT196634 FAP196611:FAP196634 FKL196611:FKL196634 FUH196611:FUH196634 GED196611:GED196634 GNZ196611:GNZ196634 GXV196611:GXV196634 HHR196611:HHR196634 HRN196611:HRN196634 IBJ196611:IBJ196634 ILF196611:ILF196634 IVB196611:IVB196634 JEX196611:JEX196634 JOT196611:JOT196634 JYP196611:JYP196634 KIL196611:KIL196634 KSH196611:KSH196634 LCD196611:LCD196634 LLZ196611:LLZ196634 LVV196611:LVV196634 MFR196611:MFR196634 MPN196611:MPN196634 MZJ196611:MZJ196634 NJF196611:NJF196634 NTB196611:NTB196634 OCX196611:OCX196634 OMT196611:OMT196634 OWP196611:OWP196634 PGL196611:PGL196634 PQH196611:PQH196634 QAD196611:QAD196634 QJZ196611:QJZ196634 QTV196611:QTV196634 RDR196611:RDR196634 RNN196611:RNN196634 RXJ196611:RXJ196634 SHF196611:SHF196634 SRB196611:SRB196634 TAX196611:TAX196634 TKT196611:TKT196634 TUP196611:TUP196634 UEL196611:UEL196634 UOH196611:UOH196634 UYD196611:UYD196634 VHZ196611:VHZ196634 VRV196611:VRV196634 WBR196611:WBR196634 WLN196611:WLN196634 WVJ196611:WVJ196634 B262147:B262170 IX262147:IX262170 ST262147:ST262170 ACP262147:ACP262170 AML262147:AML262170 AWH262147:AWH262170 BGD262147:BGD262170 BPZ262147:BPZ262170 BZV262147:BZV262170 CJR262147:CJR262170 CTN262147:CTN262170 DDJ262147:DDJ262170 DNF262147:DNF262170 DXB262147:DXB262170 EGX262147:EGX262170 EQT262147:EQT262170 FAP262147:FAP262170 FKL262147:FKL262170 FUH262147:FUH262170 GED262147:GED262170 GNZ262147:GNZ262170 GXV262147:GXV262170 HHR262147:HHR262170 HRN262147:HRN262170 IBJ262147:IBJ262170 ILF262147:ILF262170 IVB262147:IVB262170 JEX262147:JEX262170 JOT262147:JOT262170 JYP262147:JYP262170 KIL262147:KIL262170 KSH262147:KSH262170 LCD262147:LCD262170 LLZ262147:LLZ262170 LVV262147:LVV262170 MFR262147:MFR262170 MPN262147:MPN262170 MZJ262147:MZJ262170 NJF262147:NJF262170 NTB262147:NTB262170 OCX262147:OCX262170 OMT262147:OMT262170 OWP262147:OWP262170 PGL262147:PGL262170 PQH262147:PQH262170 QAD262147:QAD262170 QJZ262147:QJZ262170 QTV262147:QTV262170 RDR262147:RDR262170 RNN262147:RNN262170 RXJ262147:RXJ262170 SHF262147:SHF262170 SRB262147:SRB262170 TAX262147:TAX262170 TKT262147:TKT262170 TUP262147:TUP262170 UEL262147:UEL262170 UOH262147:UOH262170 UYD262147:UYD262170 VHZ262147:VHZ262170 VRV262147:VRV262170 WBR262147:WBR262170 WLN262147:WLN262170 WVJ262147:WVJ262170 B327683:B327706 IX327683:IX327706 ST327683:ST327706 ACP327683:ACP327706 AML327683:AML327706 AWH327683:AWH327706 BGD327683:BGD327706 BPZ327683:BPZ327706 BZV327683:BZV327706 CJR327683:CJR327706 CTN327683:CTN327706 DDJ327683:DDJ327706 DNF327683:DNF327706 DXB327683:DXB327706 EGX327683:EGX327706 EQT327683:EQT327706 FAP327683:FAP327706 FKL327683:FKL327706 FUH327683:FUH327706 GED327683:GED327706 GNZ327683:GNZ327706 GXV327683:GXV327706 HHR327683:HHR327706 HRN327683:HRN327706 IBJ327683:IBJ327706 ILF327683:ILF327706 IVB327683:IVB327706 JEX327683:JEX327706 JOT327683:JOT327706 JYP327683:JYP327706 KIL327683:KIL327706 KSH327683:KSH327706 LCD327683:LCD327706 LLZ327683:LLZ327706 LVV327683:LVV327706 MFR327683:MFR327706 MPN327683:MPN327706 MZJ327683:MZJ327706 NJF327683:NJF327706 NTB327683:NTB327706 OCX327683:OCX327706 OMT327683:OMT327706 OWP327683:OWP327706 PGL327683:PGL327706 PQH327683:PQH327706 QAD327683:QAD327706 QJZ327683:QJZ327706 QTV327683:QTV327706 RDR327683:RDR327706 RNN327683:RNN327706 RXJ327683:RXJ327706 SHF327683:SHF327706 SRB327683:SRB327706 TAX327683:TAX327706 TKT327683:TKT327706 TUP327683:TUP327706 UEL327683:UEL327706 UOH327683:UOH327706 UYD327683:UYD327706 VHZ327683:VHZ327706 VRV327683:VRV327706 WBR327683:WBR327706 WLN327683:WLN327706 WVJ327683:WVJ327706 B393219:B393242 IX393219:IX393242 ST393219:ST393242 ACP393219:ACP393242 AML393219:AML393242 AWH393219:AWH393242 BGD393219:BGD393242 BPZ393219:BPZ393242 BZV393219:BZV393242 CJR393219:CJR393242 CTN393219:CTN393242 DDJ393219:DDJ393242 DNF393219:DNF393242 DXB393219:DXB393242 EGX393219:EGX393242 EQT393219:EQT393242 FAP393219:FAP393242 FKL393219:FKL393242 FUH393219:FUH393242 GED393219:GED393242 GNZ393219:GNZ393242 GXV393219:GXV393242 HHR393219:HHR393242 HRN393219:HRN393242 IBJ393219:IBJ393242 ILF393219:ILF393242 IVB393219:IVB393242 JEX393219:JEX393242 JOT393219:JOT393242 JYP393219:JYP393242 KIL393219:KIL393242 KSH393219:KSH393242 LCD393219:LCD393242 LLZ393219:LLZ393242 LVV393219:LVV393242 MFR393219:MFR393242 MPN393219:MPN393242 MZJ393219:MZJ393242 NJF393219:NJF393242 NTB393219:NTB393242 OCX393219:OCX393242 OMT393219:OMT393242 OWP393219:OWP393242 PGL393219:PGL393242 PQH393219:PQH393242 QAD393219:QAD393242 QJZ393219:QJZ393242 QTV393219:QTV393242 RDR393219:RDR393242 RNN393219:RNN393242 RXJ393219:RXJ393242 SHF393219:SHF393242 SRB393219:SRB393242 TAX393219:TAX393242 TKT393219:TKT393242 TUP393219:TUP393242 UEL393219:UEL393242 UOH393219:UOH393242 UYD393219:UYD393242 VHZ393219:VHZ393242 VRV393219:VRV393242 WBR393219:WBR393242 WLN393219:WLN393242 WVJ393219:WVJ393242 B458755:B458778 IX458755:IX458778 ST458755:ST458778 ACP458755:ACP458778 AML458755:AML458778 AWH458755:AWH458778 BGD458755:BGD458778 BPZ458755:BPZ458778 BZV458755:BZV458778 CJR458755:CJR458778 CTN458755:CTN458778 DDJ458755:DDJ458778 DNF458755:DNF458778 DXB458755:DXB458778 EGX458755:EGX458778 EQT458755:EQT458778 FAP458755:FAP458778 FKL458755:FKL458778 FUH458755:FUH458778 GED458755:GED458778 GNZ458755:GNZ458778 GXV458755:GXV458778 HHR458755:HHR458778 HRN458755:HRN458778 IBJ458755:IBJ458778 ILF458755:ILF458778 IVB458755:IVB458778 JEX458755:JEX458778 JOT458755:JOT458778 JYP458755:JYP458778 KIL458755:KIL458778 KSH458755:KSH458778 LCD458755:LCD458778 LLZ458755:LLZ458778 LVV458755:LVV458778 MFR458755:MFR458778 MPN458755:MPN458778 MZJ458755:MZJ458778 NJF458755:NJF458778 NTB458755:NTB458778 OCX458755:OCX458778 OMT458755:OMT458778 OWP458755:OWP458778 PGL458755:PGL458778 PQH458755:PQH458778 QAD458755:QAD458778 QJZ458755:QJZ458778 QTV458755:QTV458778 RDR458755:RDR458778 RNN458755:RNN458778 RXJ458755:RXJ458778 SHF458755:SHF458778 SRB458755:SRB458778 TAX458755:TAX458778 TKT458755:TKT458778 TUP458755:TUP458778 UEL458755:UEL458778 UOH458755:UOH458778 UYD458755:UYD458778 VHZ458755:VHZ458778 VRV458755:VRV458778 WBR458755:WBR458778 WLN458755:WLN458778 WVJ458755:WVJ458778 B524291:B524314 IX524291:IX524314 ST524291:ST524314 ACP524291:ACP524314 AML524291:AML524314 AWH524291:AWH524314 BGD524291:BGD524314 BPZ524291:BPZ524314 BZV524291:BZV524314 CJR524291:CJR524314 CTN524291:CTN524314 DDJ524291:DDJ524314 DNF524291:DNF524314 DXB524291:DXB524314 EGX524291:EGX524314 EQT524291:EQT524314 FAP524291:FAP524314 FKL524291:FKL524314 FUH524291:FUH524314 GED524291:GED524314 GNZ524291:GNZ524314 GXV524291:GXV524314 HHR524291:HHR524314 HRN524291:HRN524314 IBJ524291:IBJ524314 ILF524291:ILF524314 IVB524291:IVB524314 JEX524291:JEX524314 JOT524291:JOT524314 JYP524291:JYP524314 KIL524291:KIL524314 KSH524291:KSH524314 LCD524291:LCD524314 LLZ524291:LLZ524314 LVV524291:LVV524314 MFR524291:MFR524314 MPN524291:MPN524314 MZJ524291:MZJ524314 NJF524291:NJF524314 NTB524291:NTB524314 OCX524291:OCX524314 OMT524291:OMT524314 OWP524291:OWP524314 PGL524291:PGL524314 PQH524291:PQH524314 QAD524291:QAD524314 QJZ524291:QJZ524314 QTV524291:QTV524314 RDR524291:RDR524314 RNN524291:RNN524314 RXJ524291:RXJ524314 SHF524291:SHF524314 SRB524291:SRB524314 TAX524291:TAX524314 TKT524291:TKT524314 TUP524291:TUP524314 UEL524291:UEL524314 UOH524291:UOH524314 UYD524291:UYD524314 VHZ524291:VHZ524314 VRV524291:VRV524314 WBR524291:WBR524314 WLN524291:WLN524314 WVJ524291:WVJ524314 B589827:B589850 IX589827:IX589850 ST589827:ST589850 ACP589827:ACP589850 AML589827:AML589850 AWH589827:AWH589850 BGD589827:BGD589850 BPZ589827:BPZ589850 BZV589827:BZV589850 CJR589827:CJR589850 CTN589827:CTN589850 DDJ589827:DDJ589850 DNF589827:DNF589850 DXB589827:DXB589850 EGX589827:EGX589850 EQT589827:EQT589850 FAP589827:FAP589850 FKL589827:FKL589850 FUH589827:FUH589850 GED589827:GED589850 GNZ589827:GNZ589850 GXV589827:GXV589850 HHR589827:HHR589850 HRN589827:HRN589850 IBJ589827:IBJ589850 ILF589827:ILF589850 IVB589827:IVB589850 JEX589827:JEX589850 JOT589827:JOT589850 JYP589827:JYP589850 KIL589827:KIL589850 KSH589827:KSH589850 LCD589827:LCD589850 LLZ589827:LLZ589850 LVV589827:LVV589850 MFR589827:MFR589850 MPN589827:MPN589850 MZJ589827:MZJ589850 NJF589827:NJF589850 NTB589827:NTB589850 OCX589827:OCX589850 OMT589827:OMT589850 OWP589827:OWP589850 PGL589827:PGL589850 PQH589827:PQH589850 QAD589827:QAD589850 QJZ589827:QJZ589850 QTV589827:QTV589850 RDR589827:RDR589850 RNN589827:RNN589850 RXJ589827:RXJ589850 SHF589827:SHF589850 SRB589827:SRB589850 TAX589827:TAX589850 TKT589827:TKT589850 TUP589827:TUP589850 UEL589827:UEL589850 UOH589827:UOH589850 UYD589827:UYD589850 VHZ589827:VHZ589850 VRV589827:VRV589850 WBR589827:WBR589850 WLN589827:WLN589850 WVJ589827:WVJ589850 B655363:B655386 IX655363:IX655386 ST655363:ST655386 ACP655363:ACP655386 AML655363:AML655386 AWH655363:AWH655386 BGD655363:BGD655386 BPZ655363:BPZ655386 BZV655363:BZV655386 CJR655363:CJR655386 CTN655363:CTN655386 DDJ655363:DDJ655386 DNF655363:DNF655386 DXB655363:DXB655386 EGX655363:EGX655386 EQT655363:EQT655386 FAP655363:FAP655386 FKL655363:FKL655386 FUH655363:FUH655386 GED655363:GED655386 GNZ655363:GNZ655386 GXV655363:GXV655386 HHR655363:HHR655386 HRN655363:HRN655386 IBJ655363:IBJ655386 ILF655363:ILF655386 IVB655363:IVB655386 JEX655363:JEX655386 JOT655363:JOT655386 JYP655363:JYP655386 KIL655363:KIL655386 KSH655363:KSH655386 LCD655363:LCD655386 LLZ655363:LLZ655386 LVV655363:LVV655386 MFR655363:MFR655386 MPN655363:MPN655386 MZJ655363:MZJ655386 NJF655363:NJF655386 NTB655363:NTB655386 OCX655363:OCX655386 OMT655363:OMT655386 OWP655363:OWP655386 PGL655363:PGL655386 PQH655363:PQH655386 QAD655363:QAD655386 QJZ655363:QJZ655386 QTV655363:QTV655386 RDR655363:RDR655386 RNN655363:RNN655386 RXJ655363:RXJ655386 SHF655363:SHF655386 SRB655363:SRB655386 TAX655363:TAX655386 TKT655363:TKT655386 TUP655363:TUP655386 UEL655363:UEL655386 UOH655363:UOH655386 UYD655363:UYD655386 VHZ655363:VHZ655386 VRV655363:VRV655386 WBR655363:WBR655386 WLN655363:WLN655386 WVJ655363:WVJ655386 B720899:B720922 IX720899:IX720922 ST720899:ST720922 ACP720899:ACP720922 AML720899:AML720922 AWH720899:AWH720922 BGD720899:BGD720922 BPZ720899:BPZ720922 BZV720899:BZV720922 CJR720899:CJR720922 CTN720899:CTN720922 DDJ720899:DDJ720922 DNF720899:DNF720922 DXB720899:DXB720922 EGX720899:EGX720922 EQT720899:EQT720922 FAP720899:FAP720922 FKL720899:FKL720922 FUH720899:FUH720922 GED720899:GED720922 GNZ720899:GNZ720922 GXV720899:GXV720922 HHR720899:HHR720922 HRN720899:HRN720922 IBJ720899:IBJ720922 ILF720899:ILF720922 IVB720899:IVB720922 JEX720899:JEX720922 JOT720899:JOT720922 JYP720899:JYP720922 KIL720899:KIL720922 KSH720899:KSH720922 LCD720899:LCD720922 LLZ720899:LLZ720922 LVV720899:LVV720922 MFR720899:MFR720922 MPN720899:MPN720922 MZJ720899:MZJ720922 NJF720899:NJF720922 NTB720899:NTB720922 OCX720899:OCX720922 OMT720899:OMT720922 OWP720899:OWP720922 PGL720899:PGL720922 PQH720899:PQH720922 QAD720899:QAD720922 QJZ720899:QJZ720922 QTV720899:QTV720922 RDR720899:RDR720922 RNN720899:RNN720922 RXJ720899:RXJ720922 SHF720899:SHF720922 SRB720899:SRB720922 TAX720899:TAX720922 TKT720899:TKT720922 TUP720899:TUP720922 UEL720899:UEL720922 UOH720899:UOH720922 UYD720899:UYD720922 VHZ720899:VHZ720922 VRV720899:VRV720922 WBR720899:WBR720922 WLN720899:WLN720922 WVJ720899:WVJ720922 B786435:B786458 IX786435:IX786458 ST786435:ST786458 ACP786435:ACP786458 AML786435:AML786458 AWH786435:AWH786458 BGD786435:BGD786458 BPZ786435:BPZ786458 BZV786435:BZV786458 CJR786435:CJR786458 CTN786435:CTN786458 DDJ786435:DDJ786458 DNF786435:DNF786458 DXB786435:DXB786458 EGX786435:EGX786458 EQT786435:EQT786458 FAP786435:FAP786458 FKL786435:FKL786458 FUH786435:FUH786458 GED786435:GED786458 GNZ786435:GNZ786458 GXV786435:GXV786458 HHR786435:HHR786458 HRN786435:HRN786458 IBJ786435:IBJ786458 ILF786435:ILF786458 IVB786435:IVB786458 JEX786435:JEX786458 JOT786435:JOT786458 JYP786435:JYP786458 KIL786435:KIL786458 KSH786435:KSH786458 LCD786435:LCD786458 LLZ786435:LLZ786458 LVV786435:LVV786458 MFR786435:MFR786458 MPN786435:MPN786458 MZJ786435:MZJ786458 NJF786435:NJF786458 NTB786435:NTB786458 OCX786435:OCX786458 OMT786435:OMT786458 OWP786435:OWP786458 PGL786435:PGL786458 PQH786435:PQH786458 QAD786435:QAD786458 QJZ786435:QJZ786458 QTV786435:QTV786458 RDR786435:RDR786458 RNN786435:RNN786458 RXJ786435:RXJ786458 SHF786435:SHF786458 SRB786435:SRB786458 TAX786435:TAX786458 TKT786435:TKT786458 TUP786435:TUP786458 UEL786435:UEL786458 UOH786435:UOH786458 UYD786435:UYD786458 VHZ786435:VHZ786458 VRV786435:VRV786458 WBR786435:WBR786458 WLN786435:WLN786458 WVJ786435:WVJ786458 B851971:B851994 IX851971:IX851994 ST851971:ST851994 ACP851971:ACP851994 AML851971:AML851994 AWH851971:AWH851994 BGD851971:BGD851994 BPZ851971:BPZ851994 BZV851971:BZV851994 CJR851971:CJR851994 CTN851971:CTN851994 DDJ851971:DDJ851994 DNF851971:DNF851994 DXB851971:DXB851994 EGX851971:EGX851994 EQT851971:EQT851994 FAP851971:FAP851994 FKL851971:FKL851994 FUH851971:FUH851994 GED851971:GED851994 GNZ851971:GNZ851994 GXV851971:GXV851994 HHR851971:HHR851994 HRN851971:HRN851994 IBJ851971:IBJ851994 ILF851971:ILF851994 IVB851971:IVB851994 JEX851971:JEX851994 JOT851971:JOT851994 JYP851971:JYP851994 KIL851971:KIL851994 KSH851971:KSH851994 LCD851971:LCD851994 LLZ851971:LLZ851994 LVV851971:LVV851994 MFR851971:MFR851994 MPN851971:MPN851994 MZJ851971:MZJ851994 NJF851971:NJF851994 NTB851971:NTB851994 OCX851971:OCX851994 OMT851971:OMT851994 OWP851971:OWP851994 PGL851971:PGL851994 PQH851971:PQH851994 QAD851971:QAD851994 QJZ851971:QJZ851994 QTV851971:QTV851994 RDR851971:RDR851994 RNN851971:RNN851994 RXJ851971:RXJ851994 SHF851971:SHF851994 SRB851971:SRB851994 TAX851971:TAX851994 TKT851971:TKT851994 TUP851971:TUP851994 UEL851971:UEL851994 UOH851971:UOH851994 UYD851971:UYD851994 VHZ851971:VHZ851994 VRV851971:VRV851994 WBR851971:WBR851994 WLN851971:WLN851994 WVJ851971:WVJ851994 B917507:B917530 IX917507:IX917530 ST917507:ST917530 ACP917507:ACP917530 AML917507:AML917530 AWH917507:AWH917530 BGD917507:BGD917530 BPZ917507:BPZ917530 BZV917507:BZV917530 CJR917507:CJR917530 CTN917507:CTN917530 DDJ917507:DDJ917530 DNF917507:DNF917530 DXB917507:DXB917530 EGX917507:EGX917530 EQT917507:EQT917530 FAP917507:FAP917530 FKL917507:FKL917530 FUH917507:FUH917530 GED917507:GED917530 GNZ917507:GNZ917530 GXV917507:GXV917530 HHR917507:HHR917530 HRN917507:HRN917530 IBJ917507:IBJ917530 ILF917507:ILF917530 IVB917507:IVB917530 JEX917507:JEX917530 JOT917507:JOT917530 JYP917507:JYP917530 KIL917507:KIL917530 KSH917507:KSH917530 LCD917507:LCD917530 LLZ917507:LLZ917530 LVV917507:LVV917530 MFR917507:MFR917530 MPN917507:MPN917530 MZJ917507:MZJ917530 NJF917507:NJF917530 NTB917507:NTB917530 OCX917507:OCX917530 OMT917507:OMT917530 OWP917507:OWP917530 PGL917507:PGL917530 PQH917507:PQH917530 QAD917507:QAD917530 QJZ917507:QJZ917530 QTV917507:QTV917530 RDR917507:RDR917530 RNN917507:RNN917530 RXJ917507:RXJ917530 SHF917507:SHF917530 SRB917507:SRB917530 TAX917507:TAX917530 TKT917507:TKT917530 TUP917507:TUP917530 UEL917507:UEL917530 UOH917507:UOH917530 UYD917507:UYD917530 VHZ917507:VHZ917530 VRV917507:VRV917530 WBR917507:WBR917530 WLN917507:WLN917530 WVJ917507:WVJ917530 B983043:B983066 IX983043:IX983066 ST983043:ST983066 ACP983043:ACP983066 AML983043:AML983066 AWH983043:AWH983066 BGD983043:BGD983066 BPZ983043:BPZ983066 BZV983043:BZV983066 CJR983043:CJR983066 CTN983043:CTN983066 DDJ983043:DDJ983066 DNF983043:DNF983066 DXB983043:DXB983066 EGX983043:EGX983066 EQT983043:EQT983066 FAP983043:FAP983066 FKL983043:FKL983066 FUH983043:FUH983066 GED983043:GED983066 GNZ983043:GNZ983066 GXV983043:GXV983066 HHR983043:HHR983066 HRN983043:HRN983066 IBJ983043:IBJ983066 ILF983043:ILF983066 IVB983043:IVB983066 JEX983043:JEX983066 JOT983043:JOT983066 JYP983043:JYP983066 KIL983043:KIL983066 KSH983043:KSH983066 LCD983043:LCD983066 LLZ983043:LLZ983066 LVV983043:LVV983066 MFR983043:MFR983066 MPN983043:MPN983066 MZJ983043:MZJ983066 NJF983043:NJF983066 NTB983043:NTB983066 OCX983043:OCX983066 OMT983043:OMT983066 OWP983043:OWP983066 PGL983043:PGL983066 PQH983043:PQH983066 QAD983043:QAD983066 QJZ983043:QJZ983066 QTV983043:QTV983066 RDR983043:RDR983066 RNN983043:RNN983066 RXJ983043:RXJ983066 SHF983043:SHF983066 SRB983043:SRB983066 TAX983043:TAX983066 TKT983043:TKT983066 TUP983043:TUP983066 UEL983043:UEL983066 UOH983043:UOH983066 UYD983043:UYD983066 VHZ983043:VHZ983066 VRV983043:VRV983066 WBR983043:WBR983066 WLN983043:WLN983066" xr:uid="{00000000-0002-0000-0300-000004000000}">
      <formula1>Altersklasse_M</formula1>
    </dataValidation>
    <dataValidation type="textLength" allowBlank="1" showInputMessage="1" showErrorMessage="1" error="Gliederung unterste Ebene max. 40 Zeichen" prompt="Gliederung / Ortsgruppe wird automatisch übernommen" sqref="WVN983043:WVN983066 JB3:JB26 SX3:SX26 ACT3:ACT26 AMP3:AMP26 AWL3:AWL26 BGH3:BGH26 BQD3:BQD26 BZZ3:BZZ26 CJV3:CJV26 CTR3:CTR26 DDN3:DDN26 DNJ3:DNJ26 DXF3:DXF26 EHB3:EHB26 EQX3:EQX26 FAT3:FAT26 FKP3:FKP26 FUL3:FUL26 GEH3:GEH26 GOD3:GOD26 GXZ3:GXZ26 HHV3:HHV26 HRR3:HRR26 IBN3:IBN26 ILJ3:ILJ26 IVF3:IVF26 JFB3:JFB26 JOX3:JOX26 JYT3:JYT26 KIP3:KIP26 KSL3:KSL26 LCH3:LCH26 LMD3:LMD26 LVZ3:LVZ26 MFV3:MFV26 MPR3:MPR26 MZN3:MZN26 NJJ3:NJJ26 NTF3:NTF26 ODB3:ODB26 OMX3:OMX26 OWT3:OWT26 PGP3:PGP26 PQL3:PQL26 QAH3:QAH26 QKD3:QKD26 QTZ3:QTZ26 RDV3:RDV26 RNR3:RNR26 RXN3:RXN26 SHJ3:SHJ26 SRF3:SRF26 TBB3:TBB26 TKX3:TKX26 TUT3:TUT26 UEP3:UEP26 UOL3:UOL26 UYH3:UYH26 VID3:VID26 VRZ3:VRZ26 WBV3:WBV26 WLR3:WLR26 WVN3:WVN26 F65539:F65562 JB65539:JB65562 SX65539:SX65562 ACT65539:ACT65562 AMP65539:AMP65562 AWL65539:AWL65562 BGH65539:BGH65562 BQD65539:BQD65562 BZZ65539:BZZ65562 CJV65539:CJV65562 CTR65539:CTR65562 DDN65539:DDN65562 DNJ65539:DNJ65562 DXF65539:DXF65562 EHB65539:EHB65562 EQX65539:EQX65562 FAT65539:FAT65562 FKP65539:FKP65562 FUL65539:FUL65562 GEH65539:GEH65562 GOD65539:GOD65562 GXZ65539:GXZ65562 HHV65539:HHV65562 HRR65539:HRR65562 IBN65539:IBN65562 ILJ65539:ILJ65562 IVF65539:IVF65562 JFB65539:JFB65562 JOX65539:JOX65562 JYT65539:JYT65562 KIP65539:KIP65562 KSL65539:KSL65562 LCH65539:LCH65562 LMD65539:LMD65562 LVZ65539:LVZ65562 MFV65539:MFV65562 MPR65539:MPR65562 MZN65539:MZN65562 NJJ65539:NJJ65562 NTF65539:NTF65562 ODB65539:ODB65562 OMX65539:OMX65562 OWT65539:OWT65562 PGP65539:PGP65562 PQL65539:PQL65562 QAH65539:QAH65562 QKD65539:QKD65562 QTZ65539:QTZ65562 RDV65539:RDV65562 RNR65539:RNR65562 RXN65539:RXN65562 SHJ65539:SHJ65562 SRF65539:SRF65562 TBB65539:TBB65562 TKX65539:TKX65562 TUT65539:TUT65562 UEP65539:UEP65562 UOL65539:UOL65562 UYH65539:UYH65562 VID65539:VID65562 VRZ65539:VRZ65562 WBV65539:WBV65562 WLR65539:WLR65562 WVN65539:WVN65562 F131075:F131098 JB131075:JB131098 SX131075:SX131098 ACT131075:ACT131098 AMP131075:AMP131098 AWL131075:AWL131098 BGH131075:BGH131098 BQD131075:BQD131098 BZZ131075:BZZ131098 CJV131075:CJV131098 CTR131075:CTR131098 DDN131075:DDN131098 DNJ131075:DNJ131098 DXF131075:DXF131098 EHB131075:EHB131098 EQX131075:EQX131098 FAT131075:FAT131098 FKP131075:FKP131098 FUL131075:FUL131098 GEH131075:GEH131098 GOD131075:GOD131098 GXZ131075:GXZ131098 HHV131075:HHV131098 HRR131075:HRR131098 IBN131075:IBN131098 ILJ131075:ILJ131098 IVF131075:IVF131098 JFB131075:JFB131098 JOX131075:JOX131098 JYT131075:JYT131098 KIP131075:KIP131098 KSL131075:KSL131098 LCH131075:LCH131098 LMD131075:LMD131098 LVZ131075:LVZ131098 MFV131075:MFV131098 MPR131075:MPR131098 MZN131075:MZN131098 NJJ131075:NJJ131098 NTF131075:NTF131098 ODB131075:ODB131098 OMX131075:OMX131098 OWT131075:OWT131098 PGP131075:PGP131098 PQL131075:PQL131098 QAH131075:QAH131098 QKD131075:QKD131098 QTZ131075:QTZ131098 RDV131075:RDV131098 RNR131075:RNR131098 RXN131075:RXN131098 SHJ131075:SHJ131098 SRF131075:SRF131098 TBB131075:TBB131098 TKX131075:TKX131098 TUT131075:TUT131098 UEP131075:UEP131098 UOL131075:UOL131098 UYH131075:UYH131098 VID131075:VID131098 VRZ131075:VRZ131098 WBV131075:WBV131098 WLR131075:WLR131098 WVN131075:WVN131098 F196611:F196634 JB196611:JB196634 SX196611:SX196634 ACT196611:ACT196634 AMP196611:AMP196634 AWL196611:AWL196634 BGH196611:BGH196634 BQD196611:BQD196634 BZZ196611:BZZ196634 CJV196611:CJV196634 CTR196611:CTR196634 DDN196611:DDN196634 DNJ196611:DNJ196634 DXF196611:DXF196634 EHB196611:EHB196634 EQX196611:EQX196634 FAT196611:FAT196634 FKP196611:FKP196634 FUL196611:FUL196634 GEH196611:GEH196634 GOD196611:GOD196634 GXZ196611:GXZ196634 HHV196611:HHV196634 HRR196611:HRR196634 IBN196611:IBN196634 ILJ196611:ILJ196634 IVF196611:IVF196634 JFB196611:JFB196634 JOX196611:JOX196634 JYT196611:JYT196634 KIP196611:KIP196634 KSL196611:KSL196634 LCH196611:LCH196634 LMD196611:LMD196634 LVZ196611:LVZ196634 MFV196611:MFV196634 MPR196611:MPR196634 MZN196611:MZN196634 NJJ196611:NJJ196634 NTF196611:NTF196634 ODB196611:ODB196634 OMX196611:OMX196634 OWT196611:OWT196634 PGP196611:PGP196634 PQL196611:PQL196634 QAH196611:QAH196634 QKD196611:QKD196634 QTZ196611:QTZ196634 RDV196611:RDV196634 RNR196611:RNR196634 RXN196611:RXN196634 SHJ196611:SHJ196634 SRF196611:SRF196634 TBB196611:TBB196634 TKX196611:TKX196634 TUT196611:TUT196634 UEP196611:UEP196634 UOL196611:UOL196634 UYH196611:UYH196634 VID196611:VID196634 VRZ196611:VRZ196634 WBV196611:WBV196634 WLR196611:WLR196634 WVN196611:WVN196634 F262147:F262170 JB262147:JB262170 SX262147:SX262170 ACT262147:ACT262170 AMP262147:AMP262170 AWL262147:AWL262170 BGH262147:BGH262170 BQD262147:BQD262170 BZZ262147:BZZ262170 CJV262147:CJV262170 CTR262147:CTR262170 DDN262147:DDN262170 DNJ262147:DNJ262170 DXF262147:DXF262170 EHB262147:EHB262170 EQX262147:EQX262170 FAT262147:FAT262170 FKP262147:FKP262170 FUL262147:FUL262170 GEH262147:GEH262170 GOD262147:GOD262170 GXZ262147:GXZ262170 HHV262147:HHV262170 HRR262147:HRR262170 IBN262147:IBN262170 ILJ262147:ILJ262170 IVF262147:IVF262170 JFB262147:JFB262170 JOX262147:JOX262170 JYT262147:JYT262170 KIP262147:KIP262170 KSL262147:KSL262170 LCH262147:LCH262170 LMD262147:LMD262170 LVZ262147:LVZ262170 MFV262147:MFV262170 MPR262147:MPR262170 MZN262147:MZN262170 NJJ262147:NJJ262170 NTF262147:NTF262170 ODB262147:ODB262170 OMX262147:OMX262170 OWT262147:OWT262170 PGP262147:PGP262170 PQL262147:PQL262170 QAH262147:QAH262170 QKD262147:QKD262170 QTZ262147:QTZ262170 RDV262147:RDV262170 RNR262147:RNR262170 RXN262147:RXN262170 SHJ262147:SHJ262170 SRF262147:SRF262170 TBB262147:TBB262170 TKX262147:TKX262170 TUT262147:TUT262170 UEP262147:UEP262170 UOL262147:UOL262170 UYH262147:UYH262170 VID262147:VID262170 VRZ262147:VRZ262170 WBV262147:WBV262170 WLR262147:WLR262170 WVN262147:WVN262170 F327683:F327706 JB327683:JB327706 SX327683:SX327706 ACT327683:ACT327706 AMP327683:AMP327706 AWL327683:AWL327706 BGH327683:BGH327706 BQD327683:BQD327706 BZZ327683:BZZ327706 CJV327683:CJV327706 CTR327683:CTR327706 DDN327683:DDN327706 DNJ327683:DNJ327706 DXF327683:DXF327706 EHB327683:EHB327706 EQX327683:EQX327706 FAT327683:FAT327706 FKP327683:FKP327706 FUL327683:FUL327706 GEH327683:GEH327706 GOD327683:GOD327706 GXZ327683:GXZ327706 HHV327683:HHV327706 HRR327683:HRR327706 IBN327683:IBN327706 ILJ327683:ILJ327706 IVF327683:IVF327706 JFB327683:JFB327706 JOX327683:JOX327706 JYT327683:JYT327706 KIP327683:KIP327706 KSL327683:KSL327706 LCH327683:LCH327706 LMD327683:LMD327706 LVZ327683:LVZ327706 MFV327683:MFV327706 MPR327683:MPR327706 MZN327683:MZN327706 NJJ327683:NJJ327706 NTF327683:NTF327706 ODB327683:ODB327706 OMX327683:OMX327706 OWT327683:OWT327706 PGP327683:PGP327706 PQL327683:PQL327706 QAH327683:QAH327706 QKD327683:QKD327706 QTZ327683:QTZ327706 RDV327683:RDV327706 RNR327683:RNR327706 RXN327683:RXN327706 SHJ327683:SHJ327706 SRF327683:SRF327706 TBB327683:TBB327706 TKX327683:TKX327706 TUT327683:TUT327706 UEP327683:UEP327706 UOL327683:UOL327706 UYH327683:UYH327706 VID327683:VID327706 VRZ327683:VRZ327706 WBV327683:WBV327706 WLR327683:WLR327706 WVN327683:WVN327706 F393219:F393242 JB393219:JB393242 SX393219:SX393242 ACT393219:ACT393242 AMP393219:AMP393242 AWL393219:AWL393242 BGH393219:BGH393242 BQD393219:BQD393242 BZZ393219:BZZ393242 CJV393219:CJV393242 CTR393219:CTR393242 DDN393219:DDN393242 DNJ393219:DNJ393242 DXF393219:DXF393242 EHB393219:EHB393242 EQX393219:EQX393242 FAT393219:FAT393242 FKP393219:FKP393242 FUL393219:FUL393242 GEH393219:GEH393242 GOD393219:GOD393242 GXZ393219:GXZ393242 HHV393219:HHV393242 HRR393219:HRR393242 IBN393219:IBN393242 ILJ393219:ILJ393242 IVF393219:IVF393242 JFB393219:JFB393242 JOX393219:JOX393242 JYT393219:JYT393242 KIP393219:KIP393242 KSL393219:KSL393242 LCH393219:LCH393242 LMD393219:LMD393242 LVZ393219:LVZ393242 MFV393219:MFV393242 MPR393219:MPR393242 MZN393219:MZN393242 NJJ393219:NJJ393242 NTF393219:NTF393242 ODB393219:ODB393242 OMX393219:OMX393242 OWT393219:OWT393242 PGP393219:PGP393242 PQL393219:PQL393242 QAH393219:QAH393242 QKD393219:QKD393242 QTZ393219:QTZ393242 RDV393219:RDV393242 RNR393219:RNR393242 RXN393219:RXN393242 SHJ393219:SHJ393242 SRF393219:SRF393242 TBB393219:TBB393242 TKX393219:TKX393242 TUT393219:TUT393242 UEP393219:UEP393242 UOL393219:UOL393242 UYH393219:UYH393242 VID393219:VID393242 VRZ393219:VRZ393242 WBV393219:WBV393242 WLR393219:WLR393242 WVN393219:WVN393242 F458755:F458778 JB458755:JB458778 SX458755:SX458778 ACT458755:ACT458778 AMP458755:AMP458778 AWL458755:AWL458778 BGH458755:BGH458778 BQD458755:BQD458778 BZZ458755:BZZ458778 CJV458755:CJV458778 CTR458755:CTR458778 DDN458755:DDN458778 DNJ458755:DNJ458778 DXF458755:DXF458778 EHB458755:EHB458778 EQX458755:EQX458778 FAT458755:FAT458778 FKP458755:FKP458778 FUL458755:FUL458778 GEH458755:GEH458778 GOD458755:GOD458778 GXZ458755:GXZ458778 HHV458755:HHV458778 HRR458755:HRR458778 IBN458755:IBN458778 ILJ458755:ILJ458778 IVF458755:IVF458778 JFB458755:JFB458778 JOX458755:JOX458778 JYT458755:JYT458778 KIP458755:KIP458778 KSL458755:KSL458778 LCH458755:LCH458778 LMD458755:LMD458778 LVZ458755:LVZ458778 MFV458755:MFV458778 MPR458755:MPR458778 MZN458755:MZN458778 NJJ458755:NJJ458778 NTF458755:NTF458778 ODB458755:ODB458778 OMX458755:OMX458778 OWT458755:OWT458778 PGP458755:PGP458778 PQL458755:PQL458778 QAH458755:QAH458778 QKD458755:QKD458778 QTZ458755:QTZ458778 RDV458755:RDV458778 RNR458755:RNR458778 RXN458755:RXN458778 SHJ458755:SHJ458778 SRF458755:SRF458778 TBB458755:TBB458778 TKX458755:TKX458778 TUT458755:TUT458778 UEP458755:UEP458778 UOL458755:UOL458778 UYH458755:UYH458778 VID458755:VID458778 VRZ458755:VRZ458778 WBV458755:WBV458778 WLR458755:WLR458778 WVN458755:WVN458778 F524291:F524314 JB524291:JB524314 SX524291:SX524314 ACT524291:ACT524314 AMP524291:AMP524314 AWL524291:AWL524314 BGH524291:BGH524314 BQD524291:BQD524314 BZZ524291:BZZ524314 CJV524291:CJV524314 CTR524291:CTR524314 DDN524291:DDN524314 DNJ524291:DNJ524314 DXF524291:DXF524314 EHB524291:EHB524314 EQX524291:EQX524314 FAT524291:FAT524314 FKP524291:FKP524314 FUL524291:FUL524314 GEH524291:GEH524314 GOD524291:GOD524314 GXZ524291:GXZ524314 HHV524291:HHV524314 HRR524291:HRR524314 IBN524291:IBN524314 ILJ524291:ILJ524314 IVF524291:IVF524314 JFB524291:JFB524314 JOX524291:JOX524314 JYT524291:JYT524314 KIP524291:KIP524314 KSL524291:KSL524314 LCH524291:LCH524314 LMD524291:LMD524314 LVZ524291:LVZ524314 MFV524291:MFV524314 MPR524291:MPR524314 MZN524291:MZN524314 NJJ524291:NJJ524314 NTF524291:NTF524314 ODB524291:ODB524314 OMX524291:OMX524314 OWT524291:OWT524314 PGP524291:PGP524314 PQL524291:PQL524314 QAH524291:QAH524314 QKD524291:QKD524314 QTZ524291:QTZ524314 RDV524291:RDV524314 RNR524291:RNR524314 RXN524291:RXN524314 SHJ524291:SHJ524314 SRF524291:SRF524314 TBB524291:TBB524314 TKX524291:TKX524314 TUT524291:TUT524314 UEP524291:UEP524314 UOL524291:UOL524314 UYH524291:UYH524314 VID524291:VID524314 VRZ524291:VRZ524314 WBV524291:WBV524314 WLR524291:WLR524314 WVN524291:WVN524314 F589827:F589850 JB589827:JB589850 SX589827:SX589850 ACT589827:ACT589850 AMP589827:AMP589850 AWL589827:AWL589850 BGH589827:BGH589850 BQD589827:BQD589850 BZZ589827:BZZ589850 CJV589827:CJV589850 CTR589827:CTR589850 DDN589827:DDN589850 DNJ589827:DNJ589850 DXF589827:DXF589850 EHB589827:EHB589850 EQX589827:EQX589850 FAT589827:FAT589850 FKP589827:FKP589850 FUL589827:FUL589850 GEH589827:GEH589850 GOD589827:GOD589850 GXZ589827:GXZ589850 HHV589827:HHV589850 HRR589827:HRR589850 IBN589827:IBN589850 ILJ589827:ILJ589850 IVF589827:IVF589850 JFB589827:JFB589850 JOX589827:JOX589850 JYT589827:JYT589850 KIP589827:KIP589850 KSL589827:KSL589850 LCH589827:LCH589850 LMD589827:LMD589850 LVZ589827:LVZ589850 MFV589827:MFV589850 MPR589827:MPR589850 MZN589827:MZN589850 NJJ589827:NJJ589850 NTF589827:NTF589850 ODB589827:ODB589850 OMX589827:OMX589850 OWT589827:OWT589850 PGP589827:PGP589850 PQL589827:PQL589850 QAH589827:QAH589850 QKD589827:QKD589850 QTZ589827:QTZ589850 RDV589827:RDV589850 RNR589827:RNR589850 RXN589827:RXN589850 SHJ589827:SHJ589850 SRF589827:SRF589850 TBB589827:TBB589850 TKX589827:TKX589850 TUT589827:TUT589850 UEP589827:UEP589850 UOL589827:UOL589850 UYH589827:UYH589850 VID589827:VID589850 VRZ589827:VRZ589850 WBV589827:WBV589850 WLR589827:WLR589850 WVN589827:WVN589850 F655363:F655386 JB655363:JB655386 SX655363:SX655386 ACT655363:ACT655386 AMP655363:AMP655386 AWL655363:AWL655386 BGH655363:BGH655386 BQD655363:BQD655386 BZZ655363:BZZ655386 CJV655363:CJV655386 CTR655363:CTR655386 DDN655363:DDN655386 DNJ655363:DNJ655386 DXF655363:DXF655386 EHB655363:EHB655386 EQX655363:EQX655386 FAT655363:FAT655386 FKP655363:FKP655386 FUL655363:FUL655386 GEH655363:GEH655386 GOD655363:GOD655386 GXZ655363:GXZ655386 HHV655363:HHV655386 HRR655363:HRR655386 IBN655363:IBN655386 ILJ655363:ILJ655386 IVF655363:IVF655386 JFB655363:JFB655386 JOX655363:JOX655386 JYT655363:JYT655386 KIP655363:KIP655386 KSL655363:KSL655386 LCH655363:LCH655386 LMD655363:LMD655386 LVZ655363:LVZ655386 MFV655363:MFV655386 MPR655363:MPR655386 MZN655363:MZN655386 NJJ655363:NJJ655386 NTF655363:NTF655386 ODB655363:ODB655386 OMX655363:OMX655386 OWT655363:OWT655386 PGP655363:PGP655386 PQL655363:PQL655386 QAH655363:QAH655386 QKD655363:QKD655386 QTZ655363:QTZ655386 RDV655363:RDV655386 RNR655363:RNR655386 RXN655363:RXN655386 SHJ655363:SHJ655386 SRF655363:SRF655386 TBB655363:TBB655386 TKX655363:TKX655386 TUT655363:TUT655386 UEP655363:UEP655386 UOL655363:UOL655386 UYH655363:UYH655386 VID655363:VID655386 VRZ655363:VRZ655386 WBV655363:WBV655386 WLR655363:WLR655386 WVN655363:WVN655386 F720899:F720922 JB720899:JB720922 SX720899:SX720922 ACT720899:ACT720922 AMP720899:AMP720922 AWL720899:AWL720922 BGH720899:BGH720922 BQD720899:BQD720922 BZZ720899:BZZ720922 CJV720899:CJV720922 CTR720899:CTR720922 DDN720899:DDN720922 DNJ720899:DNJ720922 DXF720899:DXF720922 EHB720899:EHB720922 EQX720899:EQX720922 FAT720899:FAT720922 FKP720899:FKP720922 FUL720899:FUL720922 GEH720899:GEH720922 GOD720899:GOD720922 GXZ720899:GXZ720922 HHV720899:HHV720922 HRR720899:HRR720922 IBN720899:IBN720922 ILJ720899:ILJ720922 IVF720899:IVF720922 JFB720899:JFB720922 JOX720899:JOX720922 JYT720899:JYT720922 KIP720899:KIP720922 KSL720899:KSL720922 LCH720899:LCH720922 LMD720899:LMD720922 LVZ720899:LVZ720922 MFV720899:MFV720922 MPR720899:MPR720922 MZN720899:MZN720922 NJJ720899:NJJ720922 NTF720899:NTF720922 ODB720899:ODB720922 OMX720899:OMX720922 OWT720899:OWT720922 PGP720899:PGP720922 PQL720899:PQL720922 QAH720899:QAH720922 QKD720899:QKD720922 QTZ720899:QTZ720922 RDV720899:RDV720922 RNR720899:RNR720922 RXN720899:RXN720922 SHJ720899:SHJ720922 SRF720899:SRF720922 TBB720899:TBB720922 TKX720899:TKX720922 TUT720899:TUT720922 UEP720899:UEP720922 UOL720899:UOL720922 UYH720899:UYH720922 VID720899:VID720922 VRZ720899:VRZ720922 WBV720899:WBV720922 WLR720899:WLR720922 WVN720899:WVN720922 F786435:F786458 JB786435:JB786458 SX786435:SX786458 ACT786435:ACT786458 AMP786435:AMP786458 AWL786435:AWL786458 BGH786435:BGH786458 BQD786435:BQD786458 BZZ786435:BZZ786458 CJV786435:CJV786458 CTR786435:CTR786458 DDN786435:DDN786458 DNJ786435:DNJ786458 DXF786435:DXF786458 EHB786435:EHB786458 EQX786435:EQX786458 FAT786435:FAT786458 FKP786435:FKP786458 FUL786435:FUL786458 GEH786435:GEH786458 GOD786435:GOD786458 GXZ786435:GXZ786458 HHV786435:HHV786458 HRR786435:HRR786458 IBN786435:IBN786458 ILJ786435:ILJ786458 IVF786435:IVF786458 JFB786435:JFB786458 JOX786435:JOX786458 JYT786435:JYT786458 KIP786435:KIP786458 KSL786435:KSL786458 LCH786435:LCH786458 LMD786435:LMD786458 LVZ786435:LVZ786458 MFV786435:MFV786458 MPR786435:MPR786458 MZN786435:MZN786458 NJJ786435:NJJ786458 NTF786435:NTF786458 ODB786435:ODB786458 OMX786435:OMX786458 OWT786435:OWT786458 PGP786435:PGP786458 PQL786435:PQL786458 QAH786435:QAH786458 QKD786435:QKD786458 QTZ786435:QTZ786458 RDV786435:RDV786458 RNR786435:RNR786458 RXN786435:RXN786458 SHJ786435:SHJ786458 SRF786435:SRF786458 TBB786435:TBB786458 TKX786435:TKX786458 TUT786435:TUT786458 UEP786435:UEP786458 UOL786435:UOL786458 UYH786435:UYH786458 VID786435:VID786458 VRZ786435:VRZ786458 WBV786435:WBV786458 WLR786435:WLR786458 WVN786435:WVN786458 F851971:F851994 JB851971:JB851994 SX851971:SX851994 ACT851971:ACT851994 AMP851971:AMP851994 AWL851971:AWL851994 BGH851971:BGH851994 BQD851971:BQD851994 BZZ851971:BZZ851994 CJV851971:CJV851994 CTR851971:CTR851994 DDN851971:DDN851994 DNJ851971:DNJ851994 DXF851971:DXF851994 EHB851971:EHB851994 EQX851971:EQX851994 FAT851971:FAT851994 FKP851971:FKP851994 FUL851971:FUL851994 GEH851971:GEH851994 GOD851971:GOD851994 GXZ851971:GXZ851994 HHV851971:HHV851994 HRR851971:HRR851994 IBN851971:IBN851994 ILJ851971:ILJ851994 IVF851971:IVF851994 JFB851971:JFB851994 JOX851971:JOX851994 JYT851971:JYT851994 KIP851971:KIP851994 KSL851971:KSL851994 LCH851971:LCH851994 LMD851971:LMD851994 LVZ851971:LVZ851994 MFV851971:MFV851994 MPR851971:MPR851994 MZN851971:MZN851994 NJJ851971:NJJ851994 NTF851971:NTF851994 ODB851971:ODB851994 OMX851971:OMX851994 OWT851971:OWT851994 PGP851971:PGP851994 PQL851971:PQL851994 QAH851971:QAH851994 QKD851971:QKD851994 QTZ851971:QTZ851994 RDV851971:RDV851994 RNR851971:RNR851994 RXN851971:RXN851994 SHJ851971:SHJ851994 SRF851971:SRF851994 TBB851971:TBB851994 TKX851971:TKX851994 TUT851971:TUT851994 UEP851971:UEP851994 UOL851971:UOL851994 UYH851971:UYH851994 VID851971:VID851994 VRZ851971:VRZ851994 WBV851971:WBV851994 WLR851971:WLR851994 WVN851971:WVN851994 F917507:F917530 JB917507:JB917530 SX917507:SX917530 ACT917507:ACT917530 AMP917507:AMP917530 AWL917507:AWL917530 BGH917507:BGH917530 BQD917507:BQD917530 BZZ917507:BZZ917530 CJV917507:CJV917530 CTR917507:CTR917530 DDN917507:DDN917530 DNJ917507:DNJ917530 DXF917507:DXF917530 EHB917507:EHB917530 EQX917507:EQX917530 FAT917507:FAT917530 FKP917507:FKP917530 FUL917507:FUL917530 GEH917507:GEH917530 GOD917507:GOD917530 GXZ917507:GXZ917530 HHV917507:HHV917530 HRR917507:HRR917530 IBN917507:IBN917530 ILJ917507:ILJ917530 IVF917507:IVF917530 JFB917507:JFB917530 JOX917507:JOX917530 JYT917507:JYT917530 KIP917507:KIP917530 KSL917507:KSL917530 LCH917507:LCH917530 LMD917507:LMD917530 LVZ917507:LVZ917530 MFV917507:MFV917530 MPR917507:MPR917530 MZN917507:MZN917530 NJJ917507:NJJ917530 NTF917507:NTF917530 ODB917507:ODB917530 OMX917507:OMX917530 OWT917507:OWT917530 PGP917507:PGP917530 PQL917507:PQL917530 QAH917507:QAH917530 QKD917507:QKD917530 QTZ917507:QTZ917530 RDV917507:RDV917530 RNR917507:RNR917530 RXN917507:RXN917530 SHJ917507:SHJ917530 SRF917507:SRF917530 TBB917507:TBB917530 TKX917507:TKX917530 TUT917507:TUT917530 UEP917507:UEP917530 UOL917507:UOL917530 UYH917507:UYH917530 VID917507:VID917530 VRZ917507:VRZ917530 WBV917507:WBV917530 WLR917507:WLR917530 WVN917507:WVN917530 F983043:F983066 JB983043:JB983066 SX983043:SX983066 ACT983043:ACT983066 AMP983043:AMP983066 AWL983043:AWL983066 BGH983043:BGH983066 BQD983043:BQD983066 BZZ983043:BZZ983066 CJV983043:CJV983066 CTR983043:CTR983066 DDN983043:DDN983066 DNJ983043:DNJ983066 DXF983043:DXF983066 EHB983043:EHB983066 EQX983043:EQX983066 FAT983043:FAT983066 FKP983043:FKP983066 FUL983043:FUL983066 GEH983043:GEH983066 GOD983043:GOD983066 GXZ983043:GXZ983066 HHV983043:HHV983066 HRR983043:HRR983066 IBN983043:IBN983066 ILJ983043:ILJ983066 IVF983043:IVF983066 JFB983043:JFB983066 JOX983043:JOX983066 JYT983043:JYT983066 KIP983043:KIP983066 KSL983043:KSL983066 LCH983043:LCH983066 LMD983043:LMD983066 LVZ983043:LVZ983066 MFV983043:MFV983066 MPR983043:MPR983066 MZN983043:MZN983066 NJJ983043:NJJ983066 NTF983043:NTF983066 ODB983043:ODB983066 OMX983043:OMX983066 OWT983043:OWT983066 PGP983043:PGP983066 PQL983043:PQL983066 QAH983043:QAH983066 QKD983043:QKD983066 QTZ983043:QTZ983066 RDV983043:RDV983066 RNR983043:RNR983066 RXN983043:RXN983066 SHJ983043:SHJ983066 SRF983043:SRF983066 TBB983043:TBB983066 TKX983043:TKX983066 TUT983043:TUT983066 UEP983043:UEP983066 UOL983043:UOL983066 UYH983043:UYH983066 VID983043:VID983066 VRZ983043:VRZ983066 WBV983043:WBV983066 WLR983043:WLR983066 F3:F26" xr:uid="{00000000-0002-0000-0300-000005000000}">
      <formula1>0</formula1>
      <formula2>40</formula2>
    </dataValidation>
    <dataValidation type="textLength" allowBlank="1" showInputMessage="1" showErrorMessage="1" error="Gliederung unterste Ebene max. 40 Zeichen" prompt="Bezirk wird automatisch übernommen" sqref="WVO983043:WVO983066 JC3:JC26 SY3:SY26 ACU3:ACU26 AMQ3:AMQ26 AWM3:AWM26 BGI3:BGI26 BQE3:BQE26 CAA3:CAA26 CJW3:CJW26 CTS3:CTS26 DDO3:DDO26 DNK3:DNK26 DXG3:DXG26 EHC3:EHC26 EQY3:EQY26 FAU3:FAU26 FKQ3:FKQ26 FUM3:FUM26 GEI3:GEI26 GOE3:GOE26 GYA3:GYA26 HHW3:HHW26 HRS3:HRS26 IBO3:IBO26 ILK3:ILK26 IVG3:IVG26 JFC3:JFC26 JOY3:JOY26 JYU3:JYU26 KIQ3:KIQ26 KSM3:KSM26 LCI3:LCI26 LME3:LME26 LWA3:LWA26 MFW3:MFW26 MPS3:MPS26 MZO3:MZO26 NJK3:NJK26 NTG3:NTG26 ODC3:ODC26 OMY3:OMY26 OWU3:OWU26 PGQ3:PGQ26 PQM3:PQM26 QAI3:QAI26 QKE3:QKE26 QUA3:QUA26 RDW3:RDW26 RNS3:RNS26 RXO3:RXO26 SHK3:SHK26 SRG3:SRG26 TBC3:TBC26 TKY3:TKY26 TUU3:TUU26 UEQ3:UEQ26 UOM3:UOM26 UYI3:UYI26 VIE3:VIE26 VSA3:VSA26 WBW3:WBW26 WLS3:WLS26 WVO3:WVO26 G65539:G65562 JC65539:JC65562 SY65539:SY65562 ACU65539:ACU65562 AMQ65539:AMQ65562 AWM65539:AWM65562 BGI65539:BGI65562 BQE65539:BQE65562 CAA65539:CAA65562 CJW65539:CJW65562 CTS65539:CTS65562 DDO65539:DDO65562 DNK65539:DNK65562 DXG65539:DXG65562 EHC65539:EHC65562 EQY65539:EQY65562 FAU65539:FAU65562 FKQ65539:FKQ65562 FUM65539:FUM65562 GEI65539:GEI65562 GOE65539:GOE65562 GYA65539:GYA65562 HHW65539:HHW65562 HRS65539:HRS65562 IBO65539:IBO65562 ILK65539:ILK65562 IVG65539:IVG65562 JFC65539:JFC65562 JOY65539:JOY65562 JYU65539:JYU65562 KIQ65539:KIQ65562 KSM65539:KSM65562 LCI65539:LCI65562 LME65539:LME65562 LWA65539:LWA65562 MFW65539:MFW65562 MPS65539:MPS65562 MZO65539:MZO65562 NJK65539:NJK65562 NTG65539:NTG65562 ODC65539:ODC65562 OMY65539:OMY65562 OWU65539:OWU65562 PGQ65539:PGQ65562 PQM65539:PQM65562 QAI65539:QAI65562 QKE65539:QKE65562 QUA65539:QUA65562 RDW65539:RDW65562 RNS65539:RNS65562 RXO65539:RXO65562 SHK65539:SHK65562 SRG65539:SRG65562 TBC65539:TBC65562 TKY65539:TKY65562 TUU65539:TUU65562 UEQ65539:UEQ65562 UOM65539:UOM65562 UYI65539:UYI65562 VIE65539:VIE65562 VSA65539:VSA65562 WBW65539:WBW65562 WLS65539:WLS65562 WVO65539:WVO65562 G131075:G131098 JC131075:JC131098 SY131075:SY131098 ACU131075:ACU131098 AMQ131075:AMQ131098 AWM131075:AWM131098 BGI131075:BGI131098 BQE131075:BQE131098 CAA131075:CAA131098 CJW131075:CJW131098 CTS131075:CTS131098 DDO131075:DDO131098 DNK131075:DNK131098 DXG131075:DXG131098 EHC131075:EHC131098 EQY131075:EQY131098 FAU131075:FAU131098 FKQ131075:FKQ131098 FUM131075:FUM131098 GEI131075:GEI131098 GOE131075:GOE131098 GYA131075:GYA131098 HHW131075:HHW131098 HRS131075:HRS131098 IBO131075:IBO131098 ILK131075:ILK131098 IVG131075:IVG131098 JFC131075:JFC131098 JOY131075:JOY131098 JYU131075:JYU131098 KIQ131075:KIQ131098 KSM131075:KSM131098 LCI131075:LCI131098 LME131075:LME131098 LWA131075:LWA131098 MFW131075:MFW131098 MPS131075:MPS131098 MZO131075:MZO131098 NJK131075:NJK131098 NTG131075:NTG131098 ODC131075:ODC131098 OMY131075:OMY131098 OWU131075:OWU131098 PGQ131075:PGQ131098 PQM131075:PQM131098 QAI131075:QAI131098 QKE131075:QKE131098 QUA131075:QUA131098 RDW131075:RDW131098 RNS131075:RNS131098 RXO131075:RXO131098 SHK131075:SHK131098 SRG131075:SRG131098 TBC131075:TBC131098 TKY131075:TKY131098 TUU131075:TUU131098 UEQ131075:UEQ131098 UOM131075:UOM131098 UYI131075:UYI131098 VIE131075:VIE131098 VSA131075:VSA131098 WBW131075:WBW131098 WLS131075:WLS131098 WVO131075:WVO131098 G196611:G196634 JC196611:JC196634 SY196611:SY196634 ACU196611:ACU196634 AMQ196611:AMQ196634 AWM196611:AWM196634 BGI196611:BGI196634 BQE196611:BQE196634 CAA196611:CAA196634 CJW196611:CJW196634 CTS196611:CTS196634 DDO196611:DDO196634 DNK196611:DNK196634 DXG196611:DXG196634 EHC196611:EHC196634 EQY196611:EQY196634 FAU196611:FAU196634 FKQ196611:FKQ196634 FUM196611:FUM196634 GEI196611:GEI196634 GOE196611:GOE196634 GYA196611:GYA196634 HHW196611:HHW196634 HRS196611:HRS196634 IBO196611:IBO196634 ILK196611:ILK196634 IVG196611:IVG196634 JFC196611:JFC196634 JOY196611:JOY196634 JYU196611:JYU196634 KIQ196611:KIQ196634 KSM196611:KSM196634 LCI196611:LCI196634 LME196611:LME196634 LWA196611:LWA196634 MFW196611:MFW196634 MPS196611:MPS196634 MZO196611:MZO196634 NJK196611:NJK196634 NTG196611:NTG196634 ODC196611:ODC196634 OMY196611:OMY196634 OWU196611:OWU196634 PGQ196611:PGQ196634 PQM196611:PQM196634 QAI196611:QAI196634 QKE196611:QKE196634 QUA196611:QUA196634 RDW196611:RDW196634 RNS196611:RNS196634 RXO196611:RXO196634 SHK196611:SHK196634 SRG196611:SRG196634 TBC196611:TBC196634 TKY196611:TKY196634 TUU196611:TUU196634 UEQ196611:UEQ196634 UOM196611:UOM196634 UYI196611:UYI196634 VIE196611:VIE196634 VSA196611:VSA196634 WBW196611:WBW196634 WLS196611:WLS196634 WVO196611:WVO196634 G262147:G262170 JC262147:JC262170 SY262147:SY262170 ACU262147:ACU262170 AMQ262147:AMQ262170 AWM262147:AWM262170 BGI262147:BGI262170 BQE262147:BQE262170 CAA262147:CAA262170 CJW262147:CJW262170 CTS262147:CTS262170 DDO262147:DDO262170 DNK262147:DNK262170 DXG262147:DXG262170 EHC262147:EHC262170 EQY262147:EQY262170 FAU262147:FAU262170 FKQ262147:FKQ262170 FUM262147:FUM262170 GEI262147:GEI262170 GOE262147:GOE262170 GYA262147:GYA262170 HHW262147:HHW262170 HRS262147:HRS262170 IBO262147:IBO262170 ILK262147:ILK262170 IVG262147:IVG262170 JFC262147:JFC262170 JOY262147:JOY262170 JYU262147:JYU262170 KIQ262147:KIQ262170 KSM262147:KSM262170 LCI262147:LCI262170 LME262147:LME262170 LWA262147:LWA262170 MFW262147:MFW262170 MPS262147:MPS262170 MZO262147:MZO262170 NJK262147:NJK262170 NTG262147:NTG262170 ODC262147:ODC262170 OMY262147:OMY262170 OWU262147:OWU262170 PGQ262147:PGQ262170 PQM262147:PQM262170 QAI262147:QAI262170 QKE262147:QKE262170 QUA262147:QUA262170 RDW262147:RDW262170 RNS262147:RNS262170 RXO262147:RXO262170 SHK262147:SHK262170 SRG262147:SRG262170 TBC262147:TBC262170 TKY262147:TKY262170 TUU262147:TUU262170 UEQ262147:UEQ262170 UOM262147:UOM262170 UYI262147:UYI262170 VIE262147:VIE262170 VSA262147:VSA262170 WBW262147:WBW262170 WLS262147:WLS262170 WVO262147:WVO262170 G327683:G327706 JC327683:JC327706 SY327683:SY327706 ACU327683:ACU327706 AMQ327683:AMQ327706 AWM327683:AWM327706 BGI327683:BGI327706 BQE327683:BQE327706 CAA327683:CAA327706 CJW327683:CJW327706 CTS327683:CTS327706 DDO327683:DDO327706 DNK327683:DNK327706 DXG327683:DXG327706 EHC327683:EHC327706 EQY327683:EQY327706 FAU327683:FAU327706 FKQ327683:FKQ327706 FUM327683:FUM327706 GEI327683:GEI327706 GOE327683:GOE327706 GYA327683:GYA327706 HHW327683:HHW327706 HRS327683:HRS327706 IBO327683:IBO327706 ILK327683:ILK327706 IVG327683:IVG327706 JFC327683:JFC327706 JOY327683:JOY327706 JYU327683:JYU327706 KIQ327683:KIQ327706 KSM327683:KSM327706 LCI327683:LCI327706 LME327683:LME327706 LWA327683:LWA327706 MFW327683:MFW327706 MPS327683:MPS327706 MZO327683:MZO327706 NJK327683:NJK327706 NTG327683:NTG327706 ODC327683:ODC327706 OMY327683:OMY327706 OWU327683:OWU327706 PGQ327683:PGQ327706 PQM327683:PQM327706 QAI327683:QAI327706 QKE327683:QKE327706 QUA327683:QUA327706 RDW327683:RDW327706 RNS327683:RNS327706 RXO327683:RXO327706 SHK327683:SHK327706 SRG327683:SRG327706 TBC327683:TBC327706 TKY327683:TKY327706 TUU327683:TUU327706 UEQ327683:UEQ327706 UOM327683:UOM327706 UYI327683:UYI327706 VIE327683:VIE327706 VSA327683:VSA327706 WBW327683:WBW327706 WLS327683:WLS327706 WVO327683:WVO327706 G393219:G393242 JC393219:JC393242 SY393219:SY393242 ACU393219:ACU393242 AMQ393219:AMQ393242 AWM393219:AWM393242 BGI393219:BGI393242 BQE393219:BQE393242 CAA393219:CAA393242 CJW393219:CJW393242 CTS393219:CTS393242 DDO393219:DDO393242 DNK393219:DNK393242 DXG393219:DXG393242 EHC393219:EHC393242 EQY393219:EQY393242 FAU393219:FAU393242 FKQ393219:FKQ393242 FUM393219:FUM393242 GEI393219:GEI393242 GOE393219:GOE393242 GYA393219:GYA393242 HHW393219:HHW393242 HRS393219:HRS393242 IBO393219:IBO393242 ILK393219:ILK393242 IVG393219:IVG393242 JFC393219:JFC393242 JOY393219:JOY393242 JYU393219:JYU393242 KIQ393219:KIQ393242 KSM393219:KSM393242 LCI393219:LCI393242 LME393219:LME393242 LWA393219:LWA393242 MFW393219:MFW393242 MPS393219:MPS393242 MZO393219:MZO393242 NJK393219:NJK393242 NTG393219:NTG393242 ODC393219:ODC393242 OMY393219:OMY393242 OWU393219:OWU393242 PGQ393219:PGQ393242 PQM393219:PQM393242 QAI393219:QAI393242 QKE393219:QKE393242 QUA393219:QUA393242 RDW393219:RDW393242 RNS393219:RNS393242 RXO393219:RXO393242 SHK393219:SHK393242 SRG393219:SRG393242 TBC393219:TBC393242 TKY393219:TKY393242 TUU393219:TUU393242 UEQ393219:UEQ393242 UOM393219:UOM393242 UYI393219:UYI393242 VIE393219:VIE393242 VSA393219:VSA393242 WBW393219:WBW393242 WLS393219:WLS393242 WVO393219:WVO393242 G458755:G458778 JC458755:JC458778 SY458755:SY458778 ACU458755:ACU458778 AMQ458755:AMQ458778 AWM458755:AWM458778 BGI458755:BGI458778 BQE458755:BQE458778 CAA458755:CAA458778 CJW458755:CJW458778 CTS458755:CTS458778 DDO458755:DDO458778 DNK458755:DNK458778 DXG458755:DXG458778 EHC458755:EHC458778 EQY458755:EQY458778 FAU458755:FAU458778 FKQ458755:FKQ458778 FUM458755:FUM458778 GEI458755:GEI458778 GOE458755:GOE458778 GYA458755:GYA458778 HHW458755:HHW458778 HRS458755:HRS458778 IBO458755:IBO458778 ILK458755:ILK458778 IVG458755:IVG458778 JFC458755:JFC458778 JOY458755:JOY458778 JYU458755:JYU458778 KIQ458755:KIQ458778 KSM458755:KSM458778 LCI458755:LCI458778 LME458755:LME458778 LWA458755:LWA458778 MFW458755:MFW458778 MPS458755:MPS458778 MZO458755:MZO458778 NJK458755:NJK458778 NTG458755:NTG458778 ODC458755:ODC458778 OMY458755:OMY458778 OWU458755:OWU458778 PGQ458755:PGQ458778 PQM458755:PQM458778 QAI458755:QAI458778 QKE458755:QKE458778 QUA458755:QUA458778 RDW458755:RDW458778 RNS458755:RNS458778 RXO458755:RXO458778 SHK458755:SHK458778 SRG458755:SRG458778 TBC458755:TBC458778 TKY458755:TKY458778 TUU458755:TUU458778 UEQ458755:UEQ458778 UOM458755:UOM458778 UYI458755:UYI458778 VIE458755:VIE458778 VSA458755:VSA458778 WBW458755:WBW458778 WLS458755:WLS458778 WVO458755:WVO458778 G524291:G524314 JC524291:JC524314 SY524291:SY524314 ACU524291:ACU524314 AMQ524291:AMQ524314 AWM524291:AWM524314 BGI524291:BGI524314 BQE524291:BQE524314 CAA524291:CAA524314 CJW524291:CJW524314 CTS524291:CTS524314 DDO524291:DDO524314 DNK524291:DNK524314 DXG524291:DXG524314 EHC524291:EHC524314 EQY524291:EQY524314 FAU524291:FAU524314 FKQ524291:FKQ524314 FUM524291:FUM524314 GEI524291:GEI524314 GOE524291:GOE524314 GYA524291:GYA524314 HHW524291:HHW524314 HRS524291:HRS524314 IBO524291:IBO524314 ILK524291:ILK524314 IVG524291:IVG524314 JFC524291:JFC524314 JOY524291:JOY524314 JYU524291:JYU524314 KIQ524291:KIQ524314 KSM524291:KSM524314 LCI524291:LCI524314 LME524291:LME524314 LWA524291:LWA524314 MFW524291:MFW524314 MPS524291:MPS524314 MZO524291:MZO524314 NJK524291:NJK524314 NTG524291:NTG524314 ODC524291:ODC524314 OMY524291:OMY524314 OWU524291:OWU524314 PGQ524291:PGQ524314 PQM524291:PQM524314 QAI524291:QAI524314 QKE524291:QKE524314 QUA524291:QUA524314 RDW524291:RDW524314 RNS524291:RNS524314 RXO524291:RXO524314 SHK524291:SHK524314 SRG524291:SRG524314 TBC524291:TBC524314 TKY524291:TKY524314 TUU524291:TUU524314 UEQ524291:UEQ524314 UOM524291:UOM524314 UYI524291:UYI524314 VIE524291:VIE524314 VSA524291:VSA524314 WBW524291:WBW524314 WLS524291:WLS524314 WVO524291:WVO524314 G589827:G589850 JC589827:JC589850 SY589827:SY589850 ACU589827:ACU589850 AMQ589827:AMQ589850 AWM589827:AWM589850 BGI589827:BGI589850 BQE589827:BQE589850 CAA589827:CAA589850 CJW589827:CJW589850 CTS589827:CTS589850 DDO589827:DDO589850 DNK589827:DNK589850 DXG589827:DXG589850 EHC589827:EHC589850 EQY589827:EQY589850 FAU589827:FAU589850 FKQ589827:FKQ589850 FUM589827:FUM589850 GEI589827:GEI589850 GOE589827:GOE589850 GYA589827:GYA589850 HHW589827:HHW589850 HRS589827:HRS589850 IBO589827:IBO589850 ILK589827:ILK589850 IVG589827:IVG589850 JFC589827:JFC589850 JOY589827:JOY589850 JYU589827:JYU589850 KIQ589827:KIQ589850 KSM589827:KSM589850 LCI589827:LCI589850 LME589827:LME589850 LWA589827:LWA589850 MFW589827:MFW589850 MPS589827:MPS589850 MZO589827:MZO589850 NJK589827:NJK589850 NTG589827:NTG589850 ODC589827:ODC589850 OMY589827:OMY589850 OWU589827:OWU589850 PGQ589827:PGQ589850 PQM589827:PQM589850 QAI589827:QAI589850 QKE589827:QKE589850 QUA589827:QUA589850 RDW589827:RDW589850 RNS589827:RNS589850 RXO589827:RXO589850 SHK589827:SHK589850 SRG589827:SRG589850 TBC589827:TBC589850 TKY589827:TKY589850 TUU589827:TUU589850 UEQ589827:UEQ589850 UOM589827:UOM589850 UYI589827:UYI589850 VIE589827:VIE589850 VSA589827:VSA589850 WBW589827:WBW589850 WLS589827:WLS589850 WVO589827:WVO589850 G655363:G655386 JC655363:JC655386 SY655363:SY655386 ACU655363:ACU655386 AMQ655363:AMQ655386 AWM655363:AWM655386 BGI655363:BGI655386 BQE655363:BQE655386 CAA655363:CAA655386 CJW655363:CJW655386 CTS655363:CTS655386 DDO655363:DDO655386 DNK655363:DNK655386 DXG655363:DXG655386 EHC655363:EHC655386 EQY655363:EQY655386 FAU655363:FAU655386 FKQ655363:FKQ655386 FUM655363:FUM655386 GEI655363:GEI655386 GOE655363:GOE655386 GYA655363:GYA655386 HHW655363:HHW655386 HRS655363:HRS655386 IBO655363:IBO655386 ILK655363:ILK655386 IVG655363:IVG655386 JFC655363:JFC655386 JOY655363:JOY655386 JYU655363:JYU655386 KIQ655363:KIQ655386 KSM655363:KSM655386 LCI655363:LCI655386 LME655363:LME655386 LWA655363:LWA655386 MFW655363:MFW655386 MPS655363:MPS655386 MZO655363:MZO655386 NJK655363:NJK655386 NTG655363:NTG655386 ODC655363:ODC655386 OMY655363:OMY655386 OWU655363:OWU655386 PGQ655363:PGQ655386 PQM655363:PQM655386 QAI655363:QAI655386 QKE655363:QKE655386 QUA655363:QUA655386 RDW655363:RDW655386 RNS655363:RNS655386 RXO655363:RXO655386 SHK655363:SHK655386 SRG655363:SRG655386 TBC655363:TBC655386 TKY655363:TKY655386 TUU655363:TUU655386 UEQ655363:UEQ655386 UOM655363:UOM655386 UYI655363:UYI655386 VIE655363:VIE655386 VSA655363:VSA655386 WBW655363:WBW655386 WLS655363:WLS655386 WVO655363:WVO655386 G720899:G720922 JC720899:JC720922 SY720899:SY720922 ACU720899:ACU720922 AMQ720899:AMQ720922 AWM720899:AWM720922 BGI720899:BGI720922 BQE720899:BQE720922 CAA720899:CAA720922 CJW720899:CJW720922 CTS720899:CTS720922 DDO720899:DDO720922 DNK720899:DNK720922 DXG720899:DXG720922 EHC720899:EHC720922 EQY720899:EQY720922 FAU720899:FAU720922 FKQ720899:FKQ720922 FUM720899:FUM720922 GEI720899:GEI720922 GOE720899:GOE720922 GYA720899:GYA720922 HHW720899:HHW720922 HRS720899:HRS720922 IBO720899:IBO720922 ILK720899:ILK720922 IVG720899:IVG720922 JFC720899:JFC720922 JOY720899:JOY720922 JYU720899:JYU720922 KIQ720899:KIQ720922 KSM720899:KSM720922 LCI720899:LCI720922 LME720899:LME720922 LWA720899:LWA720922 MFW720899:MFW720922 MPS720899:MPS720922 MZO720899:MZO720922 NJK720899:NJK720922 NTG720899:NTG720922 ODC720899:ODC720922 OMY720899:OMY720922 OWU720899:OWU720922 PGQ720899:PGQ720922 PQM720899:PQM720922 QAI720899:QAI720922 QKE720899:QKE720922 QUA720899:QUA720922 RDW720899:RDW720922 RNS720899:RNS720922 RXO720899:RXO720922 SHK720899:SHK720922 SRG720899:SRG720922 TBC720899:TBC720922 TKY720899:TKY720922 TUU720899:TUU720922 UEQ720899:UEQ720922 UOM720899:UOM720922 UYI720899:UYI720922 VIE720899:VIE720922 VSA720899:VSA720922 WBW720899:WBW720922 WLS720899:WLS720922 WVO720899:WVO720922 G786435:G786458 JC786435:JC786458 SY786435:SY786458 ACU786435:ACU786458 AMQ786435:AMQ786458 AWM786435:AWM786458 BGI786435:BGI786458 BQE786435:BQE786458 CAA786435:CAA786458 CJW786435:CJW786458 CTS786435:CTS786458 DDO786435:DDO786458 DNK786435:DNK786458 DXG786435:DXG786458 EHC786435:EHC786458 EQY786435:EQY786458 FAU786435:FAU786458 FKQ786435:FKQ786458 FUM786435:FUM786458 GEI786435:GEI786458 GOE786435:GOE786458 GYA786435:GYA786458 HHW786435:HHW786458 HRS786435:HRS786458 IBO786435:IBO786458 ILK786435:ILK786458 IVG786435:IVG786458 JFC786435:JFC786458 JOY786435:JOY786458 JYU786435:JYU786458 KIQ786435:KIQ786458 KSM786435:KSM786458 LCI786435:LCI786458 LME786435:LME786458 LWA786435:LWA786458 MFW786435:MFW786458 MPS786435:MPS786458 MZO786435:MZO786458 NJK786435:NJK786458 NTG786435:NTG786458 ODC786435:ODC786458 OMY786435:OMY786458 OWU786435:OWU786458 PGQ786435:PGQ786458 PQM786435:PQM786458 QAI786435:QAI786458 QKE786435:QKE786458 QUA786435:QUA786458 RDW786435:RDW786458 RNS786435:RNS786458 RXO786435:RXO786458 SHK786435:SHK786458 SRG786435:SRG786458 TBC786435:TBC786458 TKY786435:TKY786458 TUU786435:TUU786458 UEQ786435:UEQ786458 UOM786435:UOM786458 UYI786435:UYI786458 VIE786435:VIE786458 VSA786435:VSA786458 WBW786435:WBW786458 WLS786435:WLS786458 WVO786435:WVO786458 G851971:G851994 JC851971:JC851994 SY851971:SY851994 ACU851971:ACU851994 AMQ851971:AMQ851994 AWM851971:AWM851994 BGI851971:BGI851994 BQE851971:BQE851994 CAA851971:CAA851994 CJW851971:CJW851994 CTS851971:CTS851994 DDO851971:DDO851994 DNK851971:DNK851994 DXG851971:DXG851994 EHC851971:EHC851994 EQY851971:EQY851994 FAU851971:FAU851994 FKQ851971:FKQ851994 FUM851971:FUM851994 GEI851971:GEI851994 GOE851971:GOE851994 GYA851971:GYA851994 HHW851971:HHW851994 HRS851971:HRS851994 IBO851971:IBO851994 ILK851971:ILK851994 IVG851971:IVG851994 JFC851971:JFC851994 JOY851971:JOY851994 JYU851971:JYU851994 KIQ851971:KIQ851994 KSM851971:KSM851994 LCI851971:LCI851994 LME851971:LME851994 LWA851971:LWA851994 MFW851971:MFW851994 MPS851971:MPS851994 MZO851971:MZO851994 NJK851971:NJK851994 NTG851971:NTG851994 ODC851971:ODC851994 OMY851971:OMY851994 OWU851971:OWU851994 PGQ851971:PGQ851994 PQM851971:PQM851994 QAI851971:QAI851994 QKE851971:QKE851994 QUA851971:QUA851994 RDW851971:RDW851994 RNS851971:RNS851994 RXO851971:RXO851994 SHK851971:SHK851994 SRG851971:SRG851994 TBC851971:TBC851994 TKY851971:TKY851994 TUU851971:TUU851994 UEQ851971:UEQ851994 UOM851971:UOM851994 UYI851971:UYI851994 VIE851971:VIE851994 VSA851971:VSA851994 WBW851971:WBW851994 WLS851971:WLS851994 WVO851971:WVO851994 G917507:G917530 JC917507:JC917530 SY917507:SY917530 ACU917507:ACU917530 AMQ917507:AMQ917530 AWM917507:AWM917530 BGI917507:BGI917530 BQE917507:BQE917530 CAA917507:CAA917530 CJW917507:CJW917530 CTS917507:CTS917530 DDO917507:DDO917530 DNK917507:DNK917530 DXG917507:DXG917530 EHC917507:EHC917530 EQY917507:EQY917530 FAU917507:FAU917530 FKQ917507:FKQ917530 FUM917507:FUM917530 GEI917507:GEI917530 GOE917507:GOE917530 GYA917507:GYA917530 HHW917507:HHW917530 HRS917507:HRS917530 IBO917507:IBO917530 ILK917507:ILK917530 IVG917507:IVG917530 JFC917507:JFC917530 JOY917507:JOY917530 JYU917507:JYU917530 KIQ917507:KIQ917530 KSM917507:KSM917530 LCI917507:LCI917530 LME917507:LME917530 LWA917507:LWA917530 MFW917507:MFW917530 MPS917507:MPS917530 MZO917507:MZO917530 NJK917507:NJK917530 NTG917507:NTG917530 ODC917507:ODC917530 OMY917507:OMY917530 OWU917507:OWU917530 PGQ917507:PGQ917530 PQM917507:PQM917530 QAI917507:QAI917530 QKE917507:QKE917530 QUA917507:QUA917530 RDW917507:RDW917530 RNS917507:RNS917530 RXO917507:RXO917530 SHK917507:SHK917530 SRG917507:SRG917530 TBC917507:TBC917530 TKY917507:TKY917530 TUU917507:TUU917530 UEQ917507:UEQ917530 UOM917507:UOM917530 UYI917507:UYI917530 VIE917507:VIE917530 VSA917507:VSA917530 WBW917507:WBW917530 WLS917507:WLS917530 WVO917507:WVO917530 G983043:G983066 JC983043:JC983066 SY983043:SY983066 ACU983043:ACU983066 AMQ983043:AMQ983066 AWM983043:AWM983066 BGI983043:BGI983066 BQE983043:BQE983066 CAA983043:CAA983066 CJW983043:CJW983066 CTS983043:CTS983066 DDO983043:DDO983066 DNK983043:DNK983066 DXG983043:DXG983066 EHC983043:EHC983066 EQY983043:EQY983066 FAU983043:FAU983066 FKQ983043:FKQ983066 FUM983043:FUM983066 GEI983043:GEI983066 GOE983043:GOE983066 GYA983043:GYA983066 HHW983043:HHW983066 HRS983043:HRS983066 IBO983043:IBO983066 ILK983043:ILK983066 IVG983043:IVG983066 JFC983043:JFC983066 JOY983043:JOY983066 JYU983043:JYU983066 KIQ983043:KIQ983066 KSM983043:KSM983066 LCI983043:LCI983066 LME983043:LME983066 LWA983043:LWA983066 MFW983043:MFW983066 MPS983043:MPS983066 MZO983043:MZO983066 NJK983043:NJK983066 NTG983043:NTG983066 ODC983043:ODC983066 OMY983043:OMY983066 OWU983043:OWU983066 PGQ983043:PGQ983066 PQM983043:PQM983066 QAI983043:QAI983066 QKE983043:QKE983066 QUA983043:QUA983066 RDW983043:RDW983066 RNS983043:RNS983066 RXO983043:RXO983066 SHK983043:SHK983066 SRG983043:SRG983066 TBC983043:TBC983066 TKY983043:TKY983066 TUU983043:TUU983066 UEQ983043:UEQ983066 UOM983043:UOM983066 UYI983043:UYI983066 VIE983043:VIE983066 VSA983043:VSA983066 WBW983043:WBW983066 WLS983043:WLS983066 G3:G26" xr:uid="{00000000-0002-0000-0300-000006000000}">
      <formula1>0</formula1>
      <formula2>40</formula2>
    </dataValidation>
    <dataValidation type="list" allowBlank="1" showInputMessage="1" showErrorMessage="1" error="Altersklasse aus Liste auswählen" prompt="Altersklasse aus Liste auswählen" sqref="B3:B26" xr:uid="{00000000-0002-0000-0300-000007000000}">
      <formula1>AK_Man</formula1>
    </dataValidation>
    <dataValidation type="list" allowBlank="1" showInputMessage="1" showErrorMessage="1" error="M: Männlich _x000a_W: Weiblich" promptTitle="Geschlecht" prompt="M: Männlich _x000a_W: Weiblich" sqref="A3 A4:A26" xr:uid="{00000000-0002-0000-0300-000008000000}">
      <formula1>Geschlecht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200" verticalDpi="200" r:id="rId1"/>
  <headerFooter>
    <oddHeader>&amp;LDLRG LV Nordrhein
Referat Rettungssport&amp;CLSM 2023 Jülich</oddHeader>
    <oddFooter>&amp;R&amp;P v.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IV23"/>
  <sheetViews>
    <sheetView view="pageLayout" zoomScaleNormal="100" workbookViewId="0">
      <selection activeCell="K8" sqref="K8"/>
    </sheetView>
  </sheetViews>
  <sheetFormatPr baseColWidth="10" defaultColWidth="11.46484375" defaultRowHeight="12.75"/>
  <cols>
    <col min="1" max="1" width="10.6640625" style="3" customWidth="1"/>
    <col min="2" max="2" width="14.86328125" style="3" customWidth="1"/>
    <col min="3" max="3" width="8.53125" style="3" customWidth="1"/>
    <col min="4" max="4" width="11" style="3" customWidth="1"/>
    <col min="5" max="5" width="15.6640625" style="3" customWidth="1"/>
    <col min="6" max="6" width="17.1328125" style="3" customWidth="1"/>
    <col min="7" max="7" width="18.86328125" style="3" customWidth="1"/>
    <col min="8" max="8" width="3.33203125" style="3" customWidth="1"/>
    <col min="9" max="16384" width="11.46484375" style="3"/>
  </cols>
  <sheetData>
    <row r="1" spans="1:256" ht="17.649999999999999">
      <c r="A1" s="111" t="s">
        <v>154</v>
      </c>
      <c r="B1" s="108"/>
      <c r="C1" s="119"/>
      <c r="D1" s="118"/>
      <c r="E1" s="118"/>
      <c r="F1" s="117"/>
    </row>
    <row r="2" spans="1:256" ht="17.649999999999999">
      <c r="A2" s="111" t="s">
        <v>153</v>
      </c>
      <c r="B2" s="108"/>
      <c r="C2" s="108"/>
      <c r="D2" s="116"/>
      <c r="E2" s="116"/>
      <c r="F2" s="115"/>
    </row>
    <row r="3" spans="1:256" ht="17.649999999999999">
      <c r="A3" s="111" t="s">
        <v>152</v>
      </c>
      <c r="B3" s="108"/>
      <c r="C3" s="108"/>
      <c r="D3" s="108"/>
      <c r="E3" s="108"/>
      <c r="F3" s="108"/>
    </row>
    <row r="4" spans="1:256" ht="17.649999999999999">
      <c r="A4" s="111" t="s">
        <v>393</v>
      </c>
      <c r="B4" s="111"/>
      <c r="C4" s="111"/>
      <c r="D4" s="113"/>
      <c r="E4" s="112" t="s">
        <v>151</v>
      </c>
      <c r="F4" s="152" t="s">
        <v>150</v>
      </c>
      <c r="G4" s="152"/>
    </row>
    <row r="5" spans="1:256" ht="20.65">
      <c r="A5" s="114"/>
      <c r="B5" s="111"/>
      <c r="C5" s="111"/>
      <c r="D5" s="113"/>
      <c r="E5" s="112"/>
      <c r="F5" s="152"/>
      <c r="G5" s="152"/>
    </row>
    <row r="6" spans="1:256" ht="17.649999999999999">
      <c r="A6" s="108"/>
      <c r="B6" s="108"/>
      <c r="C6" s="108"/>
      <c r="D6" s="108"/>
      <c r="E6" s="108"/>
      <c r="F6" s="109" t="s">
        <v>149</v>
      </c>
      <c r="G6" s="108"/>
    </row>
    <row r="7" spans="1:256" ht="17.649999999999999">
      <c r="A7" s="108"/>
      <c r="B7" s="108"/>
      <c r="C7" s="108"/>
      <c r="D7" s="108"/>
      <c r="E7" s="108"/>
      <c r="F7" s="109"/>
      <c r="G7" s="108"/>
    </row>
    <row r="8" spans="1:256" ht="17.649999999999999">
      <c r="A8" s="111" t="s">
        <v>148</v>
      </c>
      <c r="B8" s="111"/>
      <c r="C8" s="153" t="str">
        <f>'Ansprechpartner-Meldung'!$F$2</f>
        <v xml:space="preserve"> </v>
      </c>
      <c r="D8" s="154"/>
      <c r="E8" s="155"/>
      <c r="F8" s="110"/>
      <c r="G8" s="109"/>
      <c r="H8" s="108"/>
    </row>
    <row r="9" spans="1:256" ht="15">
      <c r="A9" s="107"/>
      <c r="B9" s="107"/>
      <c r="C9" s="107"/>
      <c r="D9" s="107"/>
      <c r="E9" s="107"/>
      <c r="F9" s="107"/>
    </row>
    <row r="10" spans="1:256" ht="17.25">
      <c r="A10" s="106">
        <f>'Ansprechpartner-Meldung'!K11</f>
        <v>0</v>
      </c>
      <c r="B10" s="92" t="s">
        <v>147</v>
      </c>
      <c r="C10" s="92"/>
      <c r="D10" s="102">
        <v>12</v>
      </c>
      <c r="E10" s="101" t="s">
        <v>145</v>
      </c>
      <c r="F10" s="105">
        <f>D10*A10</f>
        <v>0</v>
      </c>
      <c r="G10" s="104"/>
      <c r="H10" s="95"/>
      <c r="J10" s="95"/>
      <c r="K10" s="96"/>
      <c r="L10" s="96"/>
      <c r="M10" s="96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pans="1:256" ht="17.25">
      <c r="A11" s="92"/>
      <c r="B11" s="92"/>
      <c r="C11" s="92"/>
      <c r="D11" s="93"/>
      <c r="E11" s="101"/>
      <c r="F11" s="99"/>
      <c r="G11" s="95"/>
      <c r="H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7.25">
      <c r="A12" s="106">
        <f>'Ansprechpartner-Meldung'!L11</f>
        <v>0</v>
      </c>
      <c r="B12" s="92" t="s">
        <v>146</v>
      </c>
      <c r="C12" s="92"/>
      <c r="D12" s="102">
        <v>35</v>
      </c>
      <c r="E12" s="101" t="s">
        <v>145</v>
      </c>
      <c r="F12" s="105">
        <f>D12*A12</f>
        <v>0</v>
      </c>
      <c r="G12" s="104"/>
      <c r="H12" s="95"/>
      <c r="J12" s="95"/>
      <c r="K12" s="96"/>
      <c r="L12" s="96"/>
      <c r="M12" s="96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pans="1:256" ht="17.25">
      <c r="A13" s="92"/>
      <c r="B13" s="92"/>
      <c r="C13" s="92"/>
      <c r="D13" s="93"/>
      <c r="E13" s="101"/>
      <c r="F13" s="99"/>
      <c r="G13" s="95"/>
      <c r="H13" s="95"/>
      <c r="J13" s="95"/>
      <c r="K13" s="96"/>
      <c r="L13" s="96"/>
      <c r="M13" s="96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pans="1:256" ht="39.6" customHeight="1">
      <c r="A14" s="106">
        <v>0</v>
      </c>
      <c r="B14" s="156" t="s">
        <v>390</v>
      </c>
      <c r="C14" s="156"/>
      <c r="D14" s="102">
        <v>0</v>
      </c>
      <c r="E14" s="101" t="s">
        <v>144</v>
      </c>
      <c r="F14" s="105">
        <f>D14*A14</f>
        <v>0</v>
      </c>
      <c r="G14" s="104"/>
      <c r="H14" s="95"/>
      <c r="J14" s="95"/>
      <c r="K14" s="96"/>
      <c r="L14" s="96"/>
      <c r="M14" s="96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pans="1:256" ht="17.25">
      <c r="A15" s="95"/>
      <c r="B15" s="95"/>
      <c r="C15" s="103"/>
      <c r="D15" s="102"/>
      <c r="E15" s="101"/>
      <c r="F15" s="100"/>
      <c r="G15" s="95"/>
      <c r="H15" s="95"/>
      <c r="J15" s="95"/>
      <c r="K15" s="96"/>
      <c r="L15" s="96"/>
      <c r="M15" s="96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pans="1:256" ht="17.25">
      <c r="A16" s="92"/>
      <c r="B16" s="92"/>
      <c r="C16" s="92"/>
      <c r="D16" s="93"/>
      <c r="E16" s="92"/>
      <c r="F16" s="99"/>
      <c r="G16" s="95"/>
      <c r="H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ht="17.649999999999999" thickBot="1">
      <c r="A17" s="92"/>
      <c r="B17" s="92"/>
      <c r="C17" s="92"/>
      <c r="D17" s="93"/>
      <c r="E17" s="98" t="s">
        <v>143</v>
      </c>
      <c r="F17" s="97">
        <f>SUM(F10:F14)</f>
        <v>0</v>
      </c>
      <c r="G17" s="95"/>
      <c r="H17" s="95"/>
      <c r="J17" s="95"/>
      <c r="K17" s="96"/>
      <c r="L17" s="96"/>
      <c r="M17" s="96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pans="1:256" ht="15.4" thickTop="1">
      <c r="A18" s="92"/>
      <c r="B18" s="92"/>
      <c r="C18" s="92"/>
      <c r="D18" s="93"/>
      <c r="E18" s="92"/>
      <c r="F18" s="92"/>
      <c r="G18" s="92"/>
    </row>
    <row r="19" spans="1:256" ht="67.5" customHeight="1">
      <c r="A19" s="157" t="s">
        <v>142</v>
      </c>
      <c r="B19" s="157"/>
      <c r="C19" s="157"/>
      <c r="D19" s="157"/>
      <c r="E19" s="157"/>
      <c r="F19" s="157"/>
      <c r="G19" s="92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ht="15">
      <c r="A20" s="94"/>
      <c r="B20" s="92"/>
      <c r="C20" s="92"/>
      <c r="D20" s="93"/>
      <c r="E20" s="92"/>
      <c r="F20" s="92"/>
      <c r="G20" s="92"/>
    </row>
    <row r="21" spans="1:256" ht="15">
      <c r="A21" s="94"/>
      <c r="B21" s="92"/>
      <c r="C21" s="92"/>
      <c r="D21" s="93"/>
      <c r="E21" s="92"/>
      <c r="F21" s="92"/>
      <c r="G21" s="92"/>
    </row>
    <row r="22" spans="1:256" ht="15">
      <c r="A22" s="94"/>
      <c r="B22" s="92"/>
      <c r="C22" s="92"/>
      <c r="D22" s="93"/>
      <c r="E22" s="92"/>
      <c r="F22" s="92"/>
      <c r="G22" s="92"/>
    </row>
    <row r="23" spans="1:256" ht="15">
      <c r="A23" s="92"/>
      <c r="B23" s="92"/>
      <c r="C23" s="92"/>
      <c r="D23" s="93"/>
      <c r="E23" s="92"/>
      <c r="F23" s="92"/>
      <c r="G23" s="92"/>
    </row>
  </sheetData>
  <mergeCells count="4">
    <mergeCell ref="F4:G5"/>
    <mergeCell ref="C8:E8"/>
    <mergeCell ref="B14:C14"/>
    <mergeCell ref="A19:F19"/>
  </mergeCells>
  <conditionalFormatting sqref="F10 K10:M10 F12 K12:M15 F14:F15 F17 K17:M17">
    <cfRule type="expression" dxfId="0" priority="1" stopIfTrue="1">
      <formula>AND(ISBLANK($A$17),NOT(ISBLANK($B$17)))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horizontalDpi="200" verticalDpi="200" r:id="rId1"/>
  <headerFooter>
    <oddHeader>&amp;LDLRG LV Nordrhein
Referat Rettungssport&amp;CLSM 2025 Alsdorf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9"/>
    <pageSetUpPr fitToPage="1"/>
  </sheetPr>
  <dimension ref="A1:L23"/>
  <sheetViews>
    <sheetView topLeftCell="B1" zoomScale="70" zoomScaleNormal="70" zoomScaleSheetLayoutView="75" workbookViewId="0">
      <pane ySplit="1" topLeftCell="A2" activePane="bottomLeft" state="frozen"/>
      <selection pane="bottomLeft" activeCell="T15" sqref="T15"/>
    </sheetView>
  </sheetViews>
  <sheetFormatPr baseColWidth="10" defaultColWidth="11.46484375" defaultRowHeight="15" outlineLevelCol="1"/>
  <cols>
    <col min="1" max="1" width="7.53125" style="16" hidden="1" customWidth="1" outlineLevel="1"/>
    <col min="2" max="2" width="7.6640625" style="16" customWidth="1" collapsed="1"/>
    <col min="3" max="4" width="20.6640625" style="16" customWidth="1"/>
    <col min="5" max="6" width="25.6640625" style="16" customWidth="1"/>
    <col min="7" max="7" width="25.6640625" style="17" customWidth="1"/>
    <col min="8" max="8" width="20.1328125" style="17" customWidth="1"/>
    <col min="9" max="9" width="20.1328125" style="16" customWidth="1"/>
    <col min="10" max="10" width="8" style="57" customWidth="1"/>
    <col min="11" max="11" width="10" style="57" customWidth="1"/>
    <col min="12" max="12" width="11.86328125" style="57" customWidth="1"/>
    <col min="13" max="16384" width="11.46484375" style="16"/>
  </cols>
  <sheetData>
    <row r="1" spans="1:12" s="22" customFormat="1" ht="39.4">
      <c r="A1" s="22" t="s">
        <v>27</v>
      </c>
      <c r="B1" s="19" t="s">
        <v>64</v>
      </c>
      <c r="C1" s="19" t="s">
        <v>4</v>
      </c>
      <c r="D1" s="19" t="s">
        <v>5</v>
      </c>
      <c r="E1" s="19" t="s">
        <v>10</v>
      </c>
      <c r="F1" s="19" t="s">
        <v>11</v>
      </c>
      <c r="G1" s="20" t="s">
        <v>6</v>
      </c>
      <c r="H1" s="19" t="s">
        <v>8</v>
      </c>
      <c r="I1" s="19" t="s">
        <v>7</v>
      </c>
      <c r="J1" s="53" t="s">
        <v>28</v>
      </c>
      <c r="K1" s="53" t="s">
        <v>112</v>
      </c>
      <c r="L1" s="53" t="s">
        <v>127</v>
      </c>
    </row>
    <row r="2" spans="1:12" ht="27.75" customHeight="1">
      <c r="A2" s="54"/>
      <c r="B2" s="70" t="str">
        <f>IF(D2&lt;&gt;"",'Ansprechpartner-Meldung'!$E$2,"")</f>
        <v/>
      </c>
      <c r="C2" s="28"/>
      <c r="D2" s="28"/>
      <c r="E2" s="28"/>
      <c r="F2" s="28"/>
      <c r="G2" s="55"/>
      <c r="H2" s="30"/>
      <c r="I2" s="28"/>
      <c r="J2" s="56"/>
      <c r="K2" s="56"/>
      <c r="L2" s="56"/>
    </row>
    <row r="3" spans="1:12" ht="27.75" customHeight="1">
      <c r="A3" s="54"/>
      <c r="B3" s="70" t="str">
        <f>IF(D3&lt;&gt;"",'Ansprechpartner-Meldung'!$E$2,"")</f>
        <v/>
      </c>
      <c r="C3" s="28"/>
      <c r="D3" s="28"/>
      <c r="E3" s="28"/>
      <c r="F3" s="28"/>
      <c r="G3" s="55"/>
      <c r="H3" s="30"/>
      <c r="I3" s="28"/>
      <c r="J3" s="56"/>
      <c r="K3" s="56"/>
      <c r="L3" s="56"/>
    </row>
    <row r="4" spans="1:12" ht="27.75" customHeight="1">
      <c r="A4" s="54"/>
      <c r="B4" s="70" t="str">
        <f>IF(D4&lt;&gt;"",'Ansprechpartner-Meldung'!$E$2,"")</f>
        <v/>
      </c>
      <c r="C4" s="28"/>
      <c r="D4" s="28"/>
      <c r="E4" s="28"/>
      <c r="F4" s="28"/>
      <c r="G4" s="55"/>
      <c r="H4" s="30"/>
      <c r="I4" s="28"/>
      <c r="J4" s="56"/>
      <c r="K4" s="56"/>
      <c r="L4" s="56"/>
    </row>
    <row r="5" spans="1:12" ht="27.75" customHeight="1">
      <c r="A5" s="54"/>
      <c r="B5" s="70" t="str">
        <f>IF(D5&lt;&gt;"",'Ansprechpartner-Meldung'!$E$2,"")</f>
        <v/>
      </c>
      <c r="C5" s="28"/>
      <c r="D5" s="28"/>
      <c r="E5" s="28"/>
      <c r="F5" s="28"/>
      <c r="G5" s="55"/>
      <c r="H5" s="30"/>
      <c r="I5" s="28"/>
      <c r="J5" s="56"/>
      <c r="K5" s="56"/>
      <c r="L5" s="56"/>
    </row>
    <row r="6" spans="1:12" ht="27.75" customHeight="1">
      <c r="A6" s="54"/>
      <c r="B6" s="70" t="str">
        <f>IF(D6&lt;&gt;"",'Ansprechpartner-Meldung'!$E$2,"")</f>
        <v/>
      </c>
      <c r="C6" s="28"/>
      <c r="D6" s="28"/>
      <c r="E6" s="28"/>
      <c r="F6" s="28"/>
      <c r="G6" s="55"/>
      <c r="H6" s="30"/>
      <c r="I6" s="28"/>
      <c r="J6" s="56"/>
      <c r="K6" s="56"/>
      <c r="L6" s="56"/>
    </row>
    <row r="7" spans="1:12" ht="27.75" customHeight="1">
      <c r="A7" s="54"/>
      <c r="B7" s="70" t="str">
        <f>IF(D7&lt;&gt;"",'Ansprechpartner-Meldung'!$E$2,"")</f>
        <v/>
      </c>
      <c r="C7" s="28"/>
      <c r="D7" s="28"/>
      <c r="E7" s="28"/>
      <c r="F7" s="28"/>
      <c r="G7" s="28"/>
      <c r="H7" s="30"/>
      <c r="I7" s="28"/>
      <c r="J7" s="56"/>
      <c r="K7" s="56"/>
      <c r="L7" s="56"/>
    </row>
    <row r="8" spans="1:12" ht="27.75" customHeight="1">
      <c r="A8" s="54"/>
      <c r="B8" s="70" t="str">
        <f>IF(D8&lt;&gt;"",'Ansprechpartner-Meldung'!$E$2,"")</f>
        <v/>
      </c>
      <c r="C8" s="28"/>
      <c r="D8" s="28"/>
      <c r="E8" s="28"/>
      <c r="F8" s="28"/>
      <c r="G8" s="28"/>
      <c r="H8" s="30"/>
      <c r="I8" s="28"/>
      <c r="J8" s="56"/>
      <c r="K8" s="56"/>
      <c r="L8" s="56"/>
    </row>
    <row r="9" spans="1:12" ht="27.75" customHeight="1">
      <c r="A9" s="54"/>
      <c r="B9" s="70" t="str">
        <f>IF(D9&lt;&gt;"",'Ansprechpartner-Meldung'!$E$2,"")</f>
        <v/>
      </c>
      <c r="C9" s="28"/>
      <c r="D9" s="28"/>
      <c r="E9" s="28"/>
      <c r="F9" s="28"/>
      <c r="G9" s="28"/>
      <c r="H9" s="30"/>
      <c r="I9" s="28"/>
      <c r="J9" s="56"/>
      <c r="K9" s="56"/>
      <c r="L9" s="56"/>
    </row>
    <row r="10" spans="1:12" ht="27.75" customHeight="1">
      <c r="A10" s="54"/>
      <c r="B10" s="70" t="str">
        <f>IF(D10&lt;&gt;"",'Ansprechpartner-Meldung'!$E$2,"")</f>
        <v/>
      </c>
      <c r="C10" s="28"/>
      <c r="D10" s="28"/>
      <c r="E10" s="28"/>
      <c r="F10" s="28"/>
      <c r="G10" s="28"/>
      <c r="H10" s="30"/>
      <c r="I10" s="28"/>
      <c r="J10" s="56"/>
      <c r="K10" s="56"/>
      <c r="L10" s="56"/>
    </row>
    <row r="11" spans="1:12" ht="27.75" customHeight="1">
      <c r="A11" s="54"/>
      <c r="B11" s="70" t="str">
        <f>IF(D11&lt;&gt;"",'Ansprechpartner-Meldung'!$E$2,"")</f>
        <v/>
      </c>
      <c r="C11" s="28"/>
      <c r="D11" s="28"/>
      <c r="E11" s="28"/>
      <c r="F11" s="28"/>
      <c r="G11" s="28"/>
      <c r="H11" s="30"/>
      <c r="I11" s="28"/>
      <c r="J11" s="56"/>
      <c r="K11" s="56"/>
      <c r="L11" s="56"/>
    </row>
    <row r="12" spans="1:12" ht="27.75" customHeight="1">
      <c r="A12" s="54"/>
      <c r="B12" s="70" t="str">
        <f>IF(D12&lt;&gt;"",'Ansprechpartner-Meldung'!$E$2,"")</f>
        <v/>
      </c>
      <c r="C12" s="28"/>
      <c r="D12" s="28"/>
      <c r="E12" s="28"/>
      <c r="F12" s="28"/>
      <c r="G12" s="28"/>
      <c r="H12" s="30"/>
      <c r="I12" s="28"/>
      <c r="J12" s="56"/>
      <c r="K12" s="56"/>
      <c r="L12" s="56"/>
    </row>
    <row r="13" spans="1:12" ht="27.75" customHeight="1">
      <c r="A13" s="54"/>
      <c r="B13" s="70" t="str">
        <f>IF(D13&lt;&gt;"",'Ansprechpartner-Meldung'!$E$2,"")</f>
        <v/>
      </c>
      <c r="C13" s="28"/>
      <c r="D13" s="28"/>
      <c r="E13" s="28"/>
      <c r="F13" s="28"/>
      <c r="G13" s="28"/>
      <c r="H13" s="30"/>
      <c r="I13" s="28"/>
      <c r="J13" s="56"/>
      <c r="K13" s="56"/>
      <c r="L13" s="56"/>
    </row>
    <row r="14" spans="1:12" ht="27.75" customHeight="1">
      <c r="A14" s="54"/>
      <c r="B14" s="70" t="str">
        <f>IF(D14&lt;&gt;"",'Ansprechpartner-Meldung'!$E$2,"")</f>
        <v/>
      </c>
      <c r="C14" s="28"/>
      <c r="D14" s="28"/>
      <c r="E14" s="28"/>
      <c r="F14" s="28"/>
      <c r="G14" s="28"/>
      <c r="H14" s="30"/>
      <c r="I14" s="28"/>
      <c r="J14" s="56"/>
      <c r="K14" s="56"/>
      <c r="L14" s="56"/>
    </row>
    <row r="15" spans="1:12" ht="27.75" customHeight="1">
      <c r="A15" s="54"/>
      <c r="B15" s="70" t="str">
        <f>IF(D15&lt;&gt;"",'Ansprechpartner-Meldung'!$E$2,"")</f>
        <v/>
      </c>
      <c r="C15" s="28"/>
      <c r="D15" s="28"/>
      <c r="E15" s="28"/>
      <c r="F15" s="28"/>
      <c r="G15" s="28"/>
      <c r="H15" s="30"/>
      <c r="I15" s="28"/>
      <c r="J15" s="56"/>
      <c r="K15" s="56"/>
      <c r="L15" s="56"/>
    </row>
    <row r="16" spans="1:12" ht="27.75" customHeight="1">
      <c r="A16" s="54"/>
      <c r="B16" s="70" t="str">
        <f>IF(D16&lt;&gt;"",'Ansprechpartner-Meldung'!$E$2,"")</f>
        <v/>
      </c>
      <c r="C16" s="28"/>
      <c r="D16" s="28"/>
      <c r="E16" s="28"/>
      <c r="F16" s="28"/>
      <c r="G16" s="28"/>
      <c r="H16" s="30"/>
      <c r="I16" s="28"/>
      <c r="J16" s="56"/>
      <c r="K16" s="56"/>
      <c r="L16" s="56"/>
    </row>
    <row r="17" spans="1:12" ht="27.75" customHeight="1">
      <c r="A17" s="54"/>
      <c r="B17" s="70" t="str">
        <f>IF(D17&lt;&gt;"",'Ansprechpartner-Meldung'!$E$2,"")</f>
        <v/>
      </c>
      <c r="C17" s="28"/>
      <c r="D17" s="28"/>
      <c r="E17" s="28"/>
      <c r="F17" s="28"/>
      <c r="G17" s="28"/>
      <c r="H17" s="30"/>
      <c r="I17" s="28"/>
      <c r="J17" s="56"/>
      <c r="K17" s="56"/>
      <c r="L17" s="56"/>
    </row>
    <row r="18" spans="1:12" ht="27.75" customHeight="1">
      <c r="A18" s="54"/>
      <c r="B18" s="70" t="str">
        <f>IF(D18&lt;&gt;"",'Ansprechpartner-Meldung'!$E$2,"")</f>
        <v/>
      </c>
      <c r="C18" s="28"/>
      <c r="D18" s="28"/>
      <c r="E18" s="28"/>
      <c r="F18" s="28"/>
      <c r="G18" s="28"/>
      <c r="H18" s="30"/>
      <c r="I18" s="28"/>
      <c r="J18" s="56"/>
      <c r="K18" s="56"/>
      <c r="L18" s="56"/>
    </row>
    <row r="19" spans="1:12" ht="27.75" customHeight="1">
      <c r="A19" s="54"/>
      <c r="B19" s="70" t="str">
        <f>IF(D19&lt;&gt;"",'Ansprechpartner-Meldung'!$E$2,"")</f>
        <v/>
      </c>
      <c r="C19" s="28"/>
      <c r="D19" s="28"/>
      <c r="E19" s="28"/>
      <c r="F19" s="28"/>
      <c r="G19" s="28"/>
      <c r="H19" s="30"/>
      <c r="I19" s="28"/>
      <c r="J19" s="56"/>
      <c r="K19" s="56"/>
      <c r="L19" s="56"/>
    </row>
    <row r="20" spans="1:12" ht="27.75" customHeight="1">
      <c r="A20" s="54"/>
      <c r="B20" s="70" t="str">
        <f>IF(D20&lt;&gt;"",'Ansprechpartner-Meldung'!$E$2,"")</f>
        <v/>
      </c>
      <c r="C20" s="28"/>
      <c r="D20" s="28"/>
      <c r="E20" s="28"/>
      <c r="F20" s="28"/>
      <c r="G20" s="28"/>
      <c r="H20" s="30"/>
      <c r="I20" s="28"/>
      <c r="J20" s="56"/>
      <c r="K20" s="56"/>
      <c r="L20" s="56"/>
    </row>
    <row r="21" spans="1:12" ht="27.75" customHeight="1">
      <c r="A21" s="54"/>
      <c r="B21" s="70" t="str">
        <f>IF(D21&lt;&gt;"",'Ansprechpartner-Meldung'!$E$2,"")</f>
        <v/>
      </c>
      <c r="C21" s="28"/>
      <c r="D21" s="28"/>
      <c r="E21" s="28"/>
      <c r="F21" s="28"/>
      <c r="G21" s="28"/>
      <c r="H21" s="30"/>
      <c r="I21" s="28"/>
      <c r="J21" s="56"/>
      <c r="K21" s="56"/>
      <c r="L21" s="56"/>
    </row>
    <row r="22" spans="1:12" ht="27.75" customHeight="1">
      <c r="A22" s="54"/>
      <c r="B22" s="70" t="str">
        <f>IF(D22&lt;&gt;"",'Ansprechpartner-Meldung'!$E$2,"")</f>
        <v/>
      </c>
      <c r="C22" s="28"/>
      <c r="D22" s="28"/>
      <c r="E22" s="28"/>
      <c r="F22" s="28"/>
      <c r="G22" s="28"/>
      <c r="H22" s="30"/>
      <c r="I22" s="28"/>
      <c r="J22" s="56"/>
      <c r="K22" s="56"/>
      <c r="L22" s="56"/>
    </row>
    <row r="23" spans="1:12" ht="27.75" customHeight="1">
      <c r="A23" s="54"/>
      <c r="B23" s="70" t="str">
        <f>IF(D23&lt;&gt;"",'Ansprechpartner-Meldung'!$E$2,"")</f>
        <v/>
      </c>
      <c r="C23" s="28"/>
      <c r="D23" s="28"/>
      <c r="E23" s="28"/>
      <c r="F23" s="28"/>
      <c r="G23" s="28"/>
      <c r="H23" s="30"/>
      <c r="I23" s="28"/>
      <c r="J23" s="56"/>
      <c r="K23" s="56"/>
      <c r="L23" s="56"/>
    </row>
  </sheetData>
  <sheetProtection formatCells="0" formatColumns="0" formatRows="0" selectLockedCells="1" autoFilter="0"/>
  <pageMargins left="0.78740157480314965" right="0.78740157480314965" top="0.98425196850393704" bottom="0.98425196850393704" header="0.51181102362204722" footer="0.51181102362204722"/>
  <pageSetup paperSize="9" scale="65" fitToHeight="13" orientation="landscape" horizontalDpi="4294967293" verticalDpi="4294967293" r:id="rId1"/>
  <headerFooter alignWithMargins="0">
    <oddHeader>&amp;C&amp;"Arial,Fett"&amp;14LSM 2023 Jülich - &amp;A</oddHeader>
    <oddFooter xml:space="preserve">&amp;L&amp;8&amp;Z&amp;F / &amp;A&amp;R&amp;8&amp;P / &amp;N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P220"/>
  <sheetViews>
    <sheetView workbookViewId="0">
      <selection activeCell="G3" sqref="G3"/>
    </sheetView>
  </sheetViews>
  <sheetFormatPr baseColWidth="10" defaultRowHeight="14.25"/>
  <cols>
    <col min="1" max="1" width="24.6640625" bestFit="1" customWidth="1"/>
    <col min="7" max="7" width="13.86328125" style="17" bestFit="1" customWidth="1"/>
    <col min="8" max="8" width="11.46484375" style="17"/>
  </cols>
  <sheetData>
    <row r="1" spans="1:16">
      <c r="A1" s="58" t="s">
        <v>163</v>
      </c>
      <c r="B1" t="s">
        <v>164</v>
      </c>
      <c r="C1" s="58" t="s">
        <v>165</v>
      </c>
      <c r="D1" t="s">
        <v>63</v>
      </c>
      <c r="E1" s="59" t="s">
        <v>15</v>
      </c>
      <c r="F1" t="s">
        <v>80</v>
      </c>
      <c r="G1" s="17" t="s">
        <v>166</v>
      </c>
      <c r="H1" s="17" t="s">
        <v>155</v>
      </c>
      <c r="I1" t="s">
        <v>77</v>
      </c>
      <c r="J1" t="s">
        <v>15</v>
      </c>
      <c r="K1" t="s">
        <v>29</v>
      </c>
      <c r="L1" t="s">
        <v>109</v>
      </c>
      <c r="O1" t="s">
        <v>76</v>
      </c>
      <c r="P1" s="63" t="s">
        <v>73</v>
      </c>
    </row>
    <row r="2" spans="1:16">
      <c r="A2" s="62" t="s">
        <v>78</v>
      </c>
      <c r="B2" s="63" t="s">
        <v>79</v>
      </c>
      <c r="C2" s="62" t="s">
        <v>78</v>
      </c>
      <c r="D2" s="63" t="s">
        <v>79</v>
      </c>
      <c r="F2" t="s">
        <v>168</v>
      </c>
      <c r="I2" s="71" t="s">
        <v>58</v>
      </c>
      <c r="K2" s="71" t="s">
        <v>106</v>
      </c>
      <c r="L2" s="71" t="s">
        <v>111</v>
      </c>
      <c r="O2" t="s">
        <v>169</v>
      </c>
    </row>
    <row r="3" spans="1:16">
      <c r="A3" s="121" t="s">
        <v>31</v>
      </c>
      <c r="B3" s="122" t="e">
        <f>VLOOKUP(A3,$E$1:$F$28,2,FALSE)</f>
        <v>#N/A</v>
      </c>
      <c r="C3" s="59" t="s">
        <v>31</v>
      </c>
      <c r="D3" s="122" t="str">
        <f>VLOOKUP(C3,$I$30:$J$55,2,FALSE)</f>
        <v>AC</v>
      </c>
      <c r="E3" t="s">
        <v>74</v>
      </c>
      <c r="F3" t="s">
        <v>60</v>
      </c>
      <c r="G3" s="17" t="s">
        <v>128</v>
      </c>
      <c r="H3" t="s">
        <v>156</v>
      </c>
      <c r="I3" s="71" t="s">
        <v>74</v>
      </c>
      <c r="J3" s="71" t="s">
        <v>74</v>
      </c>
      <c r="K3" s="71" t="s">
        <v>107</v>
      </c>
      <c r="L3" s="71" t="s">
        <v>110</v>
      </c>
      <c r="O3" t="s">
        <v>170</v>
      </c>
    </row>
    <row r="4" spans="1:16">
      <c r="A4" s="123" t="s">
        <v>171</v>
      </c>
      <c r="B4" s="122" t="str">
        <f>LEFT(A4,3)</f>
        <v>Ald</v>
      </c>
      <c r="C4" s="124" t="s">
        <v>39</v>
      </c>
      <c r="D4" s="122" t="str">
        <f>VLOOKUP(C4,$I$30:$J$55,2,FALSE)</f>
        <v>DN</v>
      </c>
      <c r="E4" t="s">
        <v>75</v>
      </c>
      <c r="F4" t="s">
        <v>173</v>
      </c>
      <c r="G4" s="17" t="s">
        <v>129</v>
      </c>
      <c r="H4" t="s">
        <v>157</v>
      </c>
      <c r="J4" s="71" t="s">
        <v>75</v>
      </c>
      <c r="L4" s="71"/>
    </row>
    <row r="5" spans="1:16">
      <c r="A5" s="123" t="s">
        <v>167</v>
      </c>
      <c r="B5" s="122" t="e">
        <f>VLOOKUP(A5,$E$1:$F$28,2,FALSE)</f>
        <v>#N/A</v>
      </c>
      <c r="C5" s="124" t="s">
        <v>45</v>
      </c>
      <c r="D5" s="122" t="str">
        <f>VLOOKUP(C5,$I$30:$J$55,2,FALSE)</f>
        <v>WES</v>
      </c>
      <c r="F5" t="s">
        <v>175</v>
      </c>
      <c r="G5" s="17" t="s">
        <v>130</v>
      </c>
      <c r="H5" t="s">
        <v>158</v>
      </c>
      <c r="J5" s="17"/>
    </row>
    <row r="6" spans="1:16">
      <c r="A6" s="123" t="s">
        <v>176</v>
      </c>
      <c r="B6" s="122" t="str">
        <f>LEFT(A6,3)</f>
        <v>Als</v>
      </c>
      <c r="C6" s="124" t="s">
        <v>31</v>
      </c>
      <c r="D6" s="122" t="str">
        <f>VLOOKUP(C6,$I$30:$J$55,2,FALSE)</f>
        <v>AC</v>
      </c>
      <c r="F6" t="s">
        <v>178</v>
      </c>
      <c r="G6" s="17" t="s">
        <v>131</v>
      </c>
      <c r="H6" t="s">
        <v>159</v>
      </c>
      <c r="J6" s="17"/>
    </row>
    <row r="7" spans="1:16">
      <c r="A7" s="123" t="s">
        <v>179</v>
      </c>
      <c r="B7" s="122" t="str">
        <f>LEFT(A7,3)</f>
        <v>Ang</v>
      </c>
      <c r="C7" s="124" t="s">
        <v>43</v>
      </c>
      <c r="D7" s="122" t="str">
        <f t="shared" ref="D7:D70" si="0">VLOOKUP(C7,$I$30:$J$55,2,FALSE)</f>
        <v>ME</v>
      </c>
      <c r="F7" t="s">
        <v>181</v>
      </c>
      <c r="G7" s="17" t="s">
        <v>132</v>
      </c>
      <c r="H7" t="s">
        <v>160</v>
      </c>
      <c r="J7" s="17"/>
    </row>
    <row r="8" spans="1:16">
      <c r="A8" s="123" t="s">
        <v>182</v>
      </c>
      <c r="B8" s="122" t="str">
        <f>LEFT(A8,3)</f>
        <v>Anr</v>
      </c>
      <c r="C8" s="124" t="s">
        <v>44</v>
      </c>
      <c r="D8" s="122" t="str">
        <f t="shared" si="0"/>
        <v>Vie</v>
      </c>
      <c r="F8" t="s">
        <v>184</v>
      </c>
      <c r="G8" s="17" t="s">
        <v>133</v>
      </c>
      <c r="H8" t="s">
        <v>161</v>
      </c>
      <c r="J8" s="17"/>
    </row>
    <row r="9" spans="1:16">
      <c r="A9" s="123" t="s">
        <v>185</v>
      </c>
      <c r="B9" s="122" t="s">
        <v>186</v>
      </c>
      <c r="C9" s="124" t="s">
        <v>32</v>
      </c>
      <c r="D9" s="122" t="str">
        <f t="shared" si="0"/>
        <v>BN</v>
      </c>
      <c r="F9" t="s">
        <v>188</v>
      </c>
      <c r="G9" s="17" t="s">
        <v>134</v>
      </c>
      <c r="H9" t="s">
        <v>162</v>
      </c>
      <c r="J9" s="17"/>
      <c r="K9" t="s">
        <v>78</v>
      </c>
    </row>
    <row r="10" spans="1:16">
      <c r="A10" s="123" t="s">
        <v>189</v>
      </c>
      <c r="B10" s="122" t="s">
        <v>190</v>
      </c>
      <c r="C10" s="124" t="s">
        <v>54</v>
      </c>
      <c r="D10" s="122" t="str">
        <f t="shared" si="0"/>
        <v>RSK</v>
      </c>
      <c r="F10" t="s">
        <v>192</v>
      </c>
      <c r="G10" s="17" t="s">
        <v>135</v>
      </c>
      <c r="H10"/>
      <c r="J10" s="17"/>
    </row>
    <row r="11" spans="1:16">
      <c r="A11" s="123" t="s">
        <v>193</v>
      </c>
      <c r="B11" s="122" t="str">
        <f>LEFT(A11,3)</f>
        <v>Bae</v>
      </c>
      <c r="C11" s="124" t="s">
        <v>31</v>
      </c>
      <c r="D11" s="122" t="str">
        <f t="shared" si="0"/>
        <v>AC</v>
      </c>
      <c r="F11" t="s">
        <v>195</v>
      </c>
      <c r="G11" s="17" t="s">
        <v>136</v>
      </c>
      <c r="H11"/>
      <c r="J11" s="17"/>
    </row>
    <row r="12" spans="1:16">
      <c r="A12" s="123" t="s">
        <v>196</v>
      </c>
      <c r="B12" s="122" t="s">
        <v>197</v>
      </c>
      <c r="C12" s="124" t="s">
        <v>42</v>
      </c>
      <c r="D12" s="122" t="str">
        <f t="shared" si="0"/>
        <v>KLE</v>
      </c>
      <c r="F12" t="s">
        <v>199</v>
      </c>
      <c r="G12" s="17" t="s">
        <v>137</v>
      </c>
      <c r="H12"/>
      <c r="J12" s="17"/>
    </row>
    <row r="13" spans="1:16">
      <c r="A13" s="123" t="s">
        <v>200</v>
      </c>
      <c r="B13" s="122" t="s">
        <v>201</v>
      </c>
      <c r="C13" s="123" t="s">
        <v>35</v>
      </c>
      <c r="D13" s="122" t="str">
        <f t="shared" si="0"/>
        <v>REK</v>
      </c>
      <c r="F13" t="s">
        <v>202</v>
      </c>
      <c r="G13" s="17" t="s">
        <v>138</v>
      </c>
      <c r="H13"/>
      <c r="J13" s="17"/>
    </row>
    <row r="14" spans="1:16">
      <c r="A14" s="123" t="s">
        <v>203</v>
      </c>
      <c r="B14" s="122" t="str">
        <f>LEFT(A14,3)</f>
        <v>Ben</v>
      </c>
      <c r="C14" s="124" t="s">
        <v>52</v>
      </c>
      <c r="D14" s="122" t="str">
        <f t="shared" si="0"/>
        <v>RBK</v>
      </c>
      <c r="F14" t="s">
        <v>205</v>
      </c>
      <c r="G14" s="17" t="s">
        <v>139</v>
      </c>
      <c r="H14"/>
      <c r="J14" s="17"/>
    </row>
    <row r="15" spans="1:16">
      <c r="A15" s="123" t="s">
        <v>206</v>
      </c>
      <c r="B15" s="122" t="str">
        <f>LEFT(A15,3)</f>
        <v>Ber</v>
      </c>
      <c r="C15" s="123" t="s">
        <v>35</v>
      </c>
      <c r="D15" s="122" t="str">
        <f t="shared" si="0"/>
        <v>REK</v>
      </c>
      <c r="F15" t="s">
        <v>208</v>
      </c>
      <c r="G15" s="17" t="s">
        <v>140</v>
      </c>
      <c r="H15"/>
      <c r="J15" s="17"/>
    </row>
    <row r="16" spans="1:16">
      <c r="A16" s="123" t="s">
        <v>209</v>
      </c>
      <c r="B16" s="122" t="s">
        <v>210</v>
      </c>
      <c r="C16" s="124" t="s">
        <v>52</v>
      </c>
      <c r="D16" s="122" t="str">
        <f t="shared" si="0"/>
        <v>RBK</v>
      </c>
      <c r="F16" t="s">
        <v>66</v>
      </c>
      <c r="G16" s="17" t="s">
        <v>141</v>
      </c>
      <c r="H16"/>
      <c r="J16" s="17"/>
    </row>
    <row r="17" spans="1:10">
      <c r="A17" s="123" t="s">
        <v>211</v>
      </c>
      <c r="B17" s="122" t="str">
        <f>LEFT(A17,3)</f>
        <v>Ber</v>
      </c>
      <c r="C17" s="124" t="s">
        <v>49</v>
      </c>
      <c r="D17" s="122" t="str">
        <f t="shared" si="0"/>
        <v>OBK</v>
      </c>
      <c r="F17" t="s">
        <v>213</v>
      </c>
      <c r="H17"/>
      <c r="J17" s="17"/>
    </row>
    <row r="18" spans="1:10">
      <c r="A18" s="123" t="s">
        <v>214</v>
      </c>
      <c r="B18" s="122" t="str">
        <f>LEFT(A18,3)</f>
        <v>Beu</v>
      </c>
      <c r="C18" s="124" t="s">
        <v>32</v>
      </c>
      <c r="D18" s="122" t="str">
        <f t="shared" si="0"/>
        <v>BN</v>
      </c>
      <c r="F18" t="s">
        <v>216</v>
      </c>
      <c r="G18"/>
      <c r="H18"/>
      <c r="J18" s="17"/>
    </row>
    <row r="19" spans="1:10">
      <c r="A19" s="123" t="s">
        <v>217</v>
      </c>
      <c r="B19" s="122" t="str">
        <f>LEFT(A19,3)</f>
        <v>Bir</v>
      </c>
      <c r="C19" s="124" t="s">
        <v>41</v>
      </c>
      <c r="D19" s="122" t="str">
        <f t="shared" si="0"/>
        <v>HS</v>
      </c>
      <c r="F19" t="s">
        <v>218</v>
      </c>
      <c r="G19"/>
      <c r="H19"/>
      <c r="J19" s="17"/>
    </row>
    <row r="20" spans="1:10">
      <c r="A20" s="123" t="s">
        <v>219</v>
      </c>
      <c r="B20" s="122" t="str">
        <f>LEFT(A20,3)</f>
        <v>Boc</v>
      </c>
      <c r="C20" s="124" t="s">
        <v>38</v>
      </c>
      <c r="D20" s="122" t="str">
        <f t="shared" si="0"/>
        <v>KR</v>
      </c>
      <c r="F20" t="s">
        <v>221</v>
      </c>
      <c r="G20"/>
      <c r="H20"/>
      <c r="J20" s="17"/>
    </row>
    <row r="21" spans="1:10">
      <c r="A21" s="123" t="s">
        <v>32</v>
      </c>
      <c r="B21" s="122" t="e">
        <f>VLOOKUP(A21,$E$1:$F$28,2,FALSE)</f>
        <v>#N/A</v>
      </c>
      <c r="C21" s="124" t="s">
        <v>32</v>
      </c>
      <c r="D21" s="122" t="str">
        <f t="shared" si="0"/>
        <v>BN</v>
      </c>
      <c r="F21" t="s">
        <v>223</v>
      </c>
      <c r="G21"/>
      <c r="J21" s="17"/>
    </row>
    <row r="22" spans="1:10">
      <c r="A22" s="123" t="s">
        <v>224</v>
      </c>
      <c r="B22" s="122" t="s">
        <v>225</v>
      </c>
      <c r="C22" s="124" t="s">
        <v>44</v>
      </c>
      <c r="D22" s="122" t="str">
        <f t="shared" si="0"/>
        <v>Vie</v>
      </c>
      <c r="F22" t="s">
        <v>227</v>
      </c>
      <c r="G22"/>
      <c r="J22" s="17"/>
    </row>
    <row r="23" spans="1:10">
      <c r="A23" s="123" t="s">
        <v>172</v>
      </c>
      <c r="B23" s="122" t="e">
        <f>VLOOKUP(A23,$E$1:$F$28,2,FALSE)</f>
        <v>#N/A</v>
      </c>
      <c r="C23" s="123" t="s">
        <v>35</v>
      </c>
      <c r="D23" s="122" t="str">
        <f t="shared" si="0"/>
        <v>REK</v>
      </c>
      <c r="F23" t="s">
        <v>229</v>
      </c>
      <c r="G23"/>
      <c r="J23" s="17"/>
    </row>
    <row r="24" spans="1:10">
      <c r="A24" s="123" t="s">
        <v>230</v>
      </c>
      <c r="B24" s="122" t="str">
        <f>LEFT(A24,3)</f>
        <v>Bur</v>
      </c>
      <c r="C24" s="124" t="s">
        <v>52</v>
      </c>
      <c r="D24" s="122" t="str">
        <f t="shared" si="0"/>
        <v>RBK</v>
      </c>
      <c r="F24" t="s">
        <v>232</v>
      </c>
      <c r="G24"/>
      <c r="J24" s="17"/>
    </row>
    <row r="25" spans="1:10">
      <c r="A25" s="123" t="s">
        <v>233</v>
      </c>
      <c r="B25" s="122" t="str">
        <f>LEFT(A25,3)</f>
        <v>Din</v>
      </c>
      <c r="C25" s="124" t="s">
        <v>45</v>
      </c>
      <c r="D25" s="122" t="str">
        <f t="shared" si="0"/>
        <v>WES</v>
      </c>
      <c r="F25" t="s">
        <v>235</v>
      </c>
      <c r="G25"/>
      <c r="J25" s="17"/>
    </row>
    <row r="26" spans="1:10">
      <c r="A26" s="123" t="s">
        <v>236</v>
      </c>
      <c r="B26" s="122" t="str">
        <f>LEFT(A26,3)</f>
        <v>Dor</v>
      </c>
      <c r="C26" s="123" t="s">
        <v>53</v>
      </c>
      <c r="D26" s="122" t="str">
        <f t="shared" si="0"/>
        <v>RKN</v>
      </c>
      <c r="F26" t="s">
        <v>238</v>
      </c>
      <c r="G26"/>
      <c r="J26" s="17"/>
    </row>
    <row r="27" spans="1:10">
      <c r="A27" s="123" t="s">
        <v>33</v>
      </c>
      <c r="B27" s="122" t="s">
        <v>81</v>
      </c>
      <c r="C27" s="124" t="s">
        <v>33</v>
      </c>
      <c r="D27" s="122" t="str">
        <f t="shared" si="0"/>
        <v>DU</v>
      </c>
      <c r="F27" t="s">
        <v>240</v>
      </c>
      <c r="G27"/>
      <c r="J27" s="17"/>
    </row>
    <row r="28" spans="1:10">
      <c r="A28" s="123" t="s">
        <v>241</v>
      </c>
      <c r="B28" s="122" t="str">
        <f>LEFT(A28,3)</f>
        <v>Dül</v>
      </c>
      <c r="C28" s="124" t="s">
        <v>44</v>
      </c>
      <c r="D28" s="122" t="str">
        <f t="shared" si="0"/>
        <v>Vie</v>
      </c>
      <c r="F28" t="s">
        <v>75</v>
      </c>
      <c r="G28"/>
    </row>
    <row r="29" spans="1:10">
      <c r="A29" s="123" t="s">
        <v>242</v>
      </c>
      <c r="B29" s="122" t="str">
        <f>LEFT(A29,3)</f>
        <v>Dün</v>
      </c>
      <c r="C29" s="124" t="s">
        <v>37</v>
      </c>
      <c r="D29" s="122" t="str">
        <f t="shared" si="0"/>
        <v>K</v>
      </c>
      <c r="G29"/>
    </row>
    <row r="30" spans="1:10">
      <c r="A30" s="123" t="s">
        <v>243</v>
      </c>
      <c r="B30" s="122" t="str">
        <f>LEFT(A30,3)</f>
        <v>Dür</v>
      </c>
      <c r="C30" s="124" t="s">
        <v>39</v>
      </c>
      <c r="D30" s="122" t="str">
        <f t="shared" si="0"/>
        <v>DN</v>
      </c>
      <c r="G30"/>
      <c r="I30" s="59" t="s">
        <v>31</v>
      </c>
      <c r="J30" t="s">
        <v>80</v>
      </c>
    </row>
    <row r="31" spans="1:10">
      <c r="A31" s="123" t="s">
        <v>34</v>
      </c>
      <c r="B31" s="122" t="s">
        <v>59</v>
      </c>
      <c r="C31" s="124" t="s">
        <v>34</v>
      </c>
      <c r="D31" s="122" t="str">
        <f t="shared" si="0"/>
        <v>D</v>
      </c>
      <c r="E31" s="125" t="s">
        <v>163</v>
      </c>
      <c r="F31" s="125" t="s">
        <v>30</v>
      </c>
      <c r="G31"/>
      <c r="I31" s="60" t="s">
        <v>32</v>
      </c>
      <c r="J31" t="s">
        <v>60</v>
      </c>
    </row>
    <row r="32" spans="1:10">
      <c r="A32" s="123" t="s">
        <v>244</v>
      </c>
      <c r="B32" s="122" t="str">
        <f>LEFT(A32,3)</f>
        <v>Eit</v>
      </c>
      <c r="C32" s="124" t="s">
        <v>54</v>
      </c>
      <c r="D32" s="122" t="str">
        <f t="shared" si="0"/>
        <v>RSK</v>
      </c>
      <c r="E32" s="121" t="s">
        <v>31</v>
      </c>
      <c r="F32" s="122" t="s">
        <v>31</v>
      </c>
      <c r="G32"/>
      <c r="I32" s="60" t="s">
        <v>33</v>
      </c>
      <c r="J32" t="s">
        <v>81</v>
      </c>
    </row>
    <row r="33" spans="1:10">
      <c r="A33" s="123" t="s">
        <v>245</v>
      </c>
      <c r="B33" s="122" t="str">
        <f>LEFT(A33,3)</f>
        <v>Els</v>
      </c>
      <c r="C33" s="123" t="s">
        <v>35</v>
      </c>
      <c r="D33" s="122" t="str">
        <f t="shared" si="0"/>
        <v>REK</v>
      </c>
      <c r="E33" s="123" t="s">
        <v>176</v>
      </c>
      <c r="F33" s="124" t="s">
        <v>31</v>
      </c>
      <c r="G33"/>
      <c r="I33" s="60" t="s">
        <v>34</v>
      </c>
      <c r="J33" t="s">
        <v>59</v>
      </c>
    </row>
    <row r="34" spans="1:10">
      <c r="A34" s="123" t="s">
        <v>246</v>
      </c>
      <c r="B34" s="122" t="str">
        <f>LEFT(A34,3)</f>
        <v>Emm</v>
      </c>
      <c r="C34" s="124" t="s">
        <v>42</v>
      </c>
      <c r="D34" s="122" t="str">
        <f t="shared" si="0"/>
        <v>KLE</v>
      </c>
      <c r="E34" s="123" t="s">
        <v>193</v>
      </c>
      <c r="F34" s="124" t="s">
        <v>31</v>
      </c>
      <c r="G34"/>
      <c r="I34" s="61" t="s">
        <v>35</v>
      </c>
      <c r="J34" t="s">
        <v>57</v>
      </c>
    </row>
    <row r="35" spans="1:10">
      <c r="A35" s="123" t="s">
        <v>247</v>
      </c>
      <c r="B35" s="122" t="str">
        <f>LEFT(A35,3)</f>
        <v>Eng</v>
      </c>
      <c r="C35" s="124" t="s">
        <v>49</v>
      </c>
      <c r="D35" s="122" t="str">
        <f t="shared" si="0"/>
        <v>OBK</v>
      </c>
      <c r="E35" s="123" t="s">
        <v>248</v>
      </c>
      <c r="F35" s="124" t="s">
        <v>31</v>
      </c>
      <c r="G35"/>
      <c r="I35" s="60" t="s">
        <v>36</v>
      </c>
      <c r="J35" t="s">
        <v>58</v>
      </c>
    </row>
    <row r="36" spans="1:10">
      <c r="A36" s="123" t="s">
        <v>249</v>
      </c>
      <c r="B36" s="122" t="str">
        <f>LEFT(A36,3)</f>
        <v>Erf</v>
      </c>
      <c r="C36" s="123" t="s">
        <v>35</v>
      </c>
      <c r="D36" s="122" t="str">
        <f t="shared" si="0"/>
        <v>REK</v>
      </c>
      <c r="E36" s="123" t="s">
        <v>250</v>
      </c>
      <c r="F36" s="124" t="s">
        <v>31</v>
      </c>
      <c r="I36" s="60" t="s">
        <v>37</v>
      </c>
      <c r="J36" t="s">
        <v>61</v>
      </c>
    </row>
    <row r="37" spans="1:10">
      <c r="A37" s="123" t="s">
        <v>177</v>
      </c>
      <c r="B37" s="122" t="e">
        <f>VLOOKUP(A37,$E$1:$F$28,2,FALSE)</f>
        <v>#N/A</v>
      </c>
      <c r="C37" s="124" t="s">
        <v>41</v>
      </c>
      <c r="D37" s="122" t="str">
        <f t="shared" si="0"/>
        <v>HS</v>
      </c>
      <c r="E37" s="123" t="s">
        <v>251</v>
      </c>
      <c r="F37" s="124" t="s">
        <v>31</v>
      </c>
      <c r="I37" s="60" t="s">
        <v>38</v>
      </c>
      <c r="J37" t="s">
        <v>62</v>
      </c>
    </row>
    <row r="38" spans="1:10">
      <c r="A38" s="123" t="s">
        <v>252</v>
      </c>
      <c r="B38" s="122" t="s">
        <v>253</v>
      </c>
      <c r="C38" s="124" t="s">
        <v>43</v>
      </c>
      <c r="D38" s="122" t="str">
        <f t="shared" si="0"/>
        <v>ME</v>
      </c>
      <c r="E38" s="123" t="s">
        <v>254</v>
      </c>
      <c r="F38" s="124" t="s">
        <v>31</v>
      </c>
      <c r="I38" s="60" t="s">
        <v>39</v>
      </c>
      <c r="J38" t="s">
        <v>82</v>
      </c>
    </row>
    <row r="39" spans="1:10">
      <c r="A39" s="123" t="s">
        <v>248</v>
      </c>
      <c r="B39" s="122" t="str">
        <f>LEFT(A39,3)</f>
        <v>Esc</v>
      </c>
      <c r="C39" s="124" t="s">
        <v>31</v>
      </c>
      <c r="D39" s="122" t="str">
        <f t="shared" si="0"/>
        <v>AC</v>
      </c>
      <c r="E39" s="123" t="s">
        <v>255</v>
      </c>
      <c r="F39" s="124" t="s">
        <v>31</v>
      </c>
      <c r="I39" s="60" t="s">
        <v>40</v>
      </c>
      <c r="J39" t="s">
        <v>83</v>
      </c>
    </row>
    <row r="40" spans="1:10">
      <c r="A40" s="123" t="s">
        <v>36</v>
      </c>
      <c r="B40" s="122" t="s">
        <v>58</v>
      </c>
      <c r="C40" s="124" t="s">
        <v>36</v>
      </c>
      <c r="D40" s="122" t="str">
        <f t="shared" si="0"/>
        <v>E</v>
      </c>
      <c r="E40" s="123" t="s">
        <v>256</v>
      </c>
      <c r="F40" s="124" t="s">
        <v>31</v>
      </c>
      <c r="I40" s="60" t="s">
        <v>41</v>
      </c>
      <c r="J40" t="s">
        <v>84</v>
      </c>
    </row>
    <row r="41" spans="1:10">
      <c r="A41" s="123" t="s">
        <v>257</v>
      </c>
      <c r="B41" s="122" t="str">
        <f t="shared" ref="B41:B46" si="1">LEFT(A41,3)</f>
        <v>Eus</v>
      </c>
      <c r="C41" s="124" t="s">
        <v>40</v>
      </c>
      <c r="D41" s="122" t="str">
        <f t="shared" si="0"/>
        <v>EUS</v>
      </c>
      <c r="E41" s="123" t="s">
        <v>185</v>
      </c>
      <c r="F41" s="124" t="s">
        <v>32</v>
      </c>
      <c r="I41" s="60" t="s">
        <v>42</v>
      </c>
      <c r="J41" t="s">
        <v>85</v>
      </c>
    </row>
    <row r="42" spans="1:10">
      <c r="A42" s="123" t="s">
        <v>258</v>
      </c>
      <c r="B42" s="122" t="str">
        <f t="shared" si="1"/>
        <v>Fre</v>
      </c>
      <c r="C42" s="123" t="s">
        <v>35</v>
      </c>
      <c r="D42" s="122" t="str">
        <f t="shared" si="0"/>
        <v>REK</v>
      </c>
      <c r="E42" s="123" t="s">
        <v>214</v>
      </c>
      <c r="F42" s="124" t="s">
        <v>32</v>
      </c>
      <c r="I42" s="60" t="s">
        <v>43</v>
      </c>
      <c r="J42" t="s">
        <v>86</v>
      </c>
    </row>
    <row r="43" spans="1:10">
      <c r="A43" s="123" t="s">
        <v>259</v>
      </c>
      <c r="B43" s="122" t="str">
        <f t="shared" si="1"/>
        <v>Gan</v>
      </c>
      <c r="C43" s="124" t="s">
        <v>41</v>
      </c>
      <c r="D43" s="122" t="str">
        <f t="shared" si="0"/>
        <v>HS</v>
      </c>
      <c r="E43" s="123" t="s">
        <v>260</v>
      </c>
      <c r="F43" s="124" t="s">
        <v>32</v>
      </c>
      <c r="I43" s="60" t="s">
        <v>44</v>
      </c>
      <c r="J43" t="s">
        <v>87</v>
      </c>
    </row>
    <row r="44" spans="1:10">
      <c r="A44" s="123" t="s">
        <v>261</v>
      </c>
      <c r="B44" s="122" t="str">
        <f t="shared" si="1"/>
        <v>Gei</v>
      </c>
      <c r="C44" s="124" t="s">
        <v>41</v>
      </c>
      <c r="D44" s="122" t="str">
        <f t="shared" si="0"/>
        <v>HS</v>
      </c>
      <c r="E44" s="123" t="s">
        <v>32</v>
      </c>
      <c r="F44" s="124" t="s">
        <v>32</v>
      </c>
      <c r="I44" s="60" t="s">
        <v>45</v>
      </c>
      <c r="J44" t="s">
        <v>88</v>
      </c>
    </row>
    <row r="45" spans="1:10">
      <c r="A45" s="123" t="s">
        <v>262</v>
      </c>
      <c r="B45" s="122" t="str">
        <f t="shared" si="1"/>
        <v>Gel</v>
      </c>
      <c r="C45" s="124" t="s">
        <v>42</v>
      </c>
      <c r="D45" s="122" t="str">
        <f t="shared" si="0"/>
        <v>KLE</v>
      </c>
      <c r="E45" s="123" t="s">
        <v>33</v>
      </c>
      <c r="F45" s="124" t="s">
        <v>33</v>
      </c>
      <c r="I45" s="60" t="s">
        <v>46</v>
      </c>
      <c r="J45" t="s">
        <v>65</v>
      </c>
    </row>
    <row r="46" spans="1:10">
      <c r="A46" s="123" t="s">
        <v>263</v>
      </c>
      <c r="B46" s="122" t="str">
        <f t="shared" si="1"/>
        <v>Ger</v>
      </c>
      <c r="C46" s="124" t="s">
        <v>41</v>
      </c>
      <c r="D46" s="122" t="str">
        <f t="shared" si="0"/>
        <v>HS</v>
      </c>
      <c r="E46" s="123" t="s">
        <v>174</v>
      </c>
      <c r="F46" s="124" t="s">
        <v>33</v>
      </c>
      <c r="I46" s="60" t="s">
        <v>47</v>
      </c>
      <c r="J46" t="s">
        <v>66</v>
      </c>
    </row>
    <row r="47" spans="1:10">
      <c r="A47" s="123" t="s">
        <v>180</v>
      </c>
      <c r="B47" s="122" t="e">
        <f>VLOOKUP(A47,$E$1:$F$28,2,FALSE)</f>
        <v>#N/A</v>
      </c>
      <c r="C47" s="124" t="s">
        <v>42</v>
      </c>
      <c r="D47" s="122" t="str">
        <f t="shared" si="0"/>
        <v>KLE</v>
      </c>
      <c r="E47" s="123" t="s">
        <v>264</v>
      </c>
      <c r="F47" s="124" t="s">
        <v>33</v>
      </c>
      <c r="I47" s="60" t="s">
        <v>48</v>
      </c>
      <c r="J47" t="s">
        <v>89</v>
      </c>
    </row>
    <row r="48" spans="1:10">
      <c r="A48" s="123" t="s">
        <v>265</v>
      </c>
      <c r="B48" s="122" t="str">
        <f>LEFT(A48,3)</f>
        <v>Gre</v>
      </c>
      <c r="C48" s="124" t="s">
        <v>44</v>
      </c>
      <c r="D48" s="122" t="str">
        <f t="shared" si="0"/>
        <v>Vie</v>
      </c>
      <c r="E48" s="123" t="s">
        <v>266</v>
      </c>
      <c r="F48" s="124" t="s">
        <v>33</v>
      </c>
      <c r="I48" s="60" t="s">
        <v>49</v>
      </c>
      <c r="J48" t="s">
        <v>67</v>
      </c>
    </row>
    <row r="49" spans="1:10">
      <c r="A49" s="123" t="s">
        <v>267</v>
      </c>
      <c r="B49" s="122" t="s">
        <v>268</v>
      </c>
      <c r="C49" s="123" t="s">
        <v>53</v>
      </c>
      <c r="D49" s="122" t="str">
        <f t="shared" si="0"/>
        <v>RKN</v>
      </c>
      <c r="E49" s="123" t="s">
        <v>34</v>
      </c>
      <c r="F49" s="124" t="s">
        <v>34</v>
      </c>
      <c r="I49" s="60" t="s">
        <v>50</v>
      </c>
      <c r="J49" t="s">
        <v>68</v>
      </c>
    </row>
    <row r="50" spans="1:10">
      <c r="A50" s="123" t="s">
        <v>269</v>
      </c>
      <c r="B50" s="122" t="str">
        <f t="shared" ref="B50:B58" si="2">LEFT(A50,3)</f>
        <v>Gum</v>
      </c>
      <c r="C50" s="124" t="s">
        <v>49</v>
      </c>
      <c r="D50" s="122" t="str">
        <f t="shared" si="0"/>
        <v>OBK</v>
      </c>
      <c r="E50" s="123" t="s">
        <v>200</v>
      </c>
      <c r="F50" s="123" t="s">
        <v>35</v>
      </c>
      <c r="I50" s="60" t="s">
        <v>51</v>
      </c>
      <c r="J50" t="s">
        <v>69</v>
      </c>
    </row>
    <row r="51" spans="1:10">
      <c r="A51" s="123" t="s">
        <v>270</v>
      </c>
      <c r="B51" s="122" t="str">
        <f t="shared" si="2"/>
        <v>Haa</v>
      </c>
      <c r="C51" s="124" t="s">
        <v>43</v>
      </c>
      <c r="D51" s="122" t="str">
        <f t="shared" si="0"/>
        <v>ME</v>
      </c>
      <c r="E51" s="123" t="s">
        <v>206</v>
      </c>
      <c r="F51" s="123" t="s">
        <v>35</v>
      </c>
      <c r="I51" s="60" t="s">
        <v>52</v>
      </c>
      <c r="J51" t="s">
        <v>70</v>
      </c>
    </row>
    <row r="52" spans="1:10">
      <c r="A52" s="123" t="s">
        <v>260</v>
      </c>
      <c r="B52" s="122" t="str">
        <f t="shared" si="2"/>
        <v>Har</v>
      </c>
      <c r="C52" s="124" t="s">
        <v>32</v>
      </c>
      <c r="D52" s="122" t="str">
        <f t="shared" si="0"/>
        <v>BN</v>
      </c>
      <c r="E52" s="123" t="s">
        <v>172</v>
      </c>
      <c r="F52" s="123" t="s">
        <v>35</v>
      </c>
      <c r="I52" s="61" t="s">
        <v>53</v>
      </c>
      <c r="J52" t="s">
        <v>71</v>
      </c>
    </row>
    <row r="53" spans="1:10">
      <c r="A53" s="123" t="s">
        <v>271</v>
      </c>
      <c r="B53" s="122" t="str">
        <f t="shared" si="2"/>
        <v>Hei</v>
      </c>
      <c r="C53" s="124" t="s">
        <v>43</v>
      </c>
      <c r="D53" s="122" t="str">
        <f t="shared" si="0"/>
        <v>ME</v>
      </c>
      <c r="E53" s="123" t="s">
        <v>245</v>
      </c>
      <c r="F53" s="123" t="s">
        <v>35</v>
      </c>
      <c r="I53" s="60" t="s">
        <v>54</v>
      </c>
      <c r="J53" t="s">
        <v>72</v>
      </c>
    </row>
    <row r="54" spans="1:10">
      <c r="A54" s="123" t="s">
        <v>272</v>
      </c>
      <c r="B54" s="122" t="s">
        <v>273</v>
      </c>
      <c r="C54" s="124" t="s">
        <v>39</v>
      </c>
      <c r="D54" s="122" t="str">
        <f t="shared" si="0"/>
        <v>DN</v>
      </c>
      <c r="E54" s="123" t="s">
        <v>249</v>
      </c>
      <c r="F54" s="123" t="s">
        <v>35</v>
      </c>
      <c r="I54" s="60" t="s">
        <v>55</v>
      </c>
      <c r="J54" t="s">
        <v>90</v>
      </c>
    </row>
    <row r="55" spans="1:10">
      <c r="A55" s="123" t="s">
        <v>274</v>
      </c>
      <c r="B55" s="122" t="s">
        <v>84</v>
      </c>
      <c r="C55" s="124" t="s">
        <v>41</v>
      </c>
      <c r="D55" s="122" t="str">
        <f t="shared" si="0"/>
        <v>HS</v>
      </c>
      <c r="E55" s="123" t="s">
        <v>258</v>
      </c>
      <c r="F55" s="123" t="s">
        <v>35</v>
      </c>
      <c r="I55" s="60" t="s">
        <v>56</v>
      </c>
      <c r="J55" t="s">
        <v>75</v>
      </c>
    </row>
    <row r="56" spans="1:10">
      <c r="A56" s="123" t="s">
        <v>275</v>
      </c>
      <c r="B56" s="122" t="str">
        <f t="shared" si="2"/>
        <v>Hen</v>
      </c>
      <c r="C56" s="124" t="s">
        <v>54</v>
      </c>
      <c r="D56" s="122" t="str">
        <f t="shared" si="0"/>
        <v>RSK</v>
      </c>
      <c r="E56" s="123" t="s">
        <v>187</v>
      </c>
      <c r="F56" s="123" t="s">
        <v>35</v>
      </c>
    </row>
    <row r="57" spans="1:10">
      <c r="A57" s="123" t="s">
        <v>250</v>
      </c>
      <c r="B57" s="122" t="str">
        <f t="shared" si="2"/>
        <v>Her</v>
      </c>
      <c r="C57" s="124" t="s">
        <v>31</v>
      </c>
      <c r="D57" s="122" t="str">
        <f t="shared" si="0"/>
        <v>AC</v>
      </c>
      <c r="E57" s="123" t="s">
        <v>194</v>
      </c>
      <c r="F57" s="123" t="s">
        <v>35</v>
      </c>
    </row>
    <row r="58" spans="1:10">
      <c r="A58" s="123" t="s">
        <v>276</v>
      </c>
      <c r="B58" s="122" t="str">
        <f t="shared" si="2"/>
        <v>Hil</v>
      </c>
      <c r="C58" s="124" t="s">
        <v>43</v>
      </c>
      <c r="D58" s="122" t="str">
        <f t="shared" si="0"/>
        <v>ME</v>
      </c>
      <c r="E58" s="123" t="s">
        <v>277</v>
      </c>
      <c r="F58" s="123" t="s">
        <v>35</v>
      </c>
    </row>
    <row r="59" spans="1:10">
      <c r="A59" s="123" t="s">
        <v>183</v>
      </c>
      <c r="B59" s="122" t="e">
        <f>VLOOKUP(A59,$E$1:$F$28,2,FALSE)</f>
        <v>#N/A</v>
      </c>
      <c r="C59" s="123" t="s">
        <v>53</v>
      </c>
      <c r="D59" s="122" t="str">
        <f t="shared" si="0"/>
        <v>RKN</v>
      </c>
      <c r="E59" s="123" t="s">
        <v>237</v>
      </c>
      <c r="F59" s="123" t="s">
        <v>35</v>
      </c>
    </row>
    <row r="60" spans="1:10">
      <c r="A60" s="123" t="s">
        <v>251</v>
      </c>
      <c r="B60" s="122" t="str">
        <f>LEFT(A60,3)</f>
        <v>Hoe</v>
      </c>
      <c r="C60" s="124" t="s">
        <v>31</v>
      </c>
      <c r="D60" s="122" t="str">
        <f t="shared" si="0"/>
        <v>AC</v>
      </c>
      <c r="E60" s="123" t="s">
        <v>36</v>
      </c>
      <c r="F60" s="124" t="s">
        <v>36</v>
      </c>
    </row>
    <row r="61" spans="1:10">
      <c r="A61" s="123" t="s">
        <v>174</v>
      </c>
      <c r="B61" s="122" t="e">
        <f>VLOOKUP(A61,$E$1:$F$28,2,FALSE)</f>
        <v>#N/A</v>
      </c>
      <c r="C61" s="124" t="s">
        <v>33</v>
      </c>
      <c r="D61" s="122" t="str">
        <f t="shared" si="0"/>
        <v>DU</v>
      </c>
      <c r="E61" s="123" t="s">
        <v>242</v>
      </c>
      <c r="F61" s="124" t="s">
        <v>37</v>
      </c>
    </row>
    <row r="62" spans="1:10">
      <c r="A62" s="123" t="s">
        <v>278</v>
      </c>
      <c r="B62" s="122" t="s">
        <v>279</v>
      </c>
      <c r="C62" s="124" t="s">
        <v>41</v>
      </c>
      <c r="D62" s="122" t="str">
        <f t="shared" si="0"/>
        <v>HS</v>
      </c>
      <c r="E62" s="123" t="s">
        <v>280</v>
      </c>
      <c r="F62" s="124" t="s">
        <v>37</v>
      </c>
    </row>
    <row r="63" spans="1:10">
      <c r="A63" s="123" t="s">
        <v>281</v>
      </c>
      <c r="B63" s="122" t="s">
        <v>282</v>
      </c>
      <c r="C63" s="124" t="s">
        <v>49</v>
      </c>
      <c r="D63" s="122" t="str">
        <f t="shared" si="0"/>
        <v>OBK</v>
      </c>
      <c r="E63" s="123" t="s">
        <v>283</v>
      </c>
      <c r="F63" s="124" t="s">
        <v>37</v>
      </c>
    </row>
    <row r="64" spans="1:10">
      <c r="A64" s="123" t="s">
        <v>284</v>
      </c>
      <c r="B64" s="122" t="str">
        <f>LEFT(A64,3)</f>
        <v>Hün</v>
      </c>
      <c r="C64" s="124" t="s">
        <v>45</v>
      </c>
      <c r="D64" s="122" t="str">
        <f t="shared" si="0"/>
        <v>WES</v>
      </c>
      <c r="E64" s="123" t="s">
        <v>285</v>
      </c>
      <c r="F64" s="124" t="s">
        <v>37</v>
      </c>
    </row>
    <row r="65" spans="1:6">
      <c r="A65" s="123" t="s">
        <v>187</v>
      </c>
      <c r="B65" s="122" t="e">
        <f>VLOOKUP(A65,$E$1:$F$28,2,FALSE)</f>
        <v>#N/A</v>
      </c>
      <c r="C65" s="123" t="s">
        <v>35</v>
      </c>
      <c r="D65" s="122" t="str">
        <f t="shared" si="0"/>
        <v>REK</v>
      </c>
      <c r="E65" s="123" t="s">
        <v>286</v>
      </c>
      <c r="F65" s="124" t="s">
        <v>37</v>
      </c>
    </row>
    <row r="66" spans="1:6">
      <c r="A66" s="123" t="s">
        <v>287</v>
      </c>
      <c r="B66" s="122" t="str">
        <f t="shared" ref="B66:B71" si="3">LEFT(A66,3)</f>
        <v>Iss</v>
      </c>
      <c r="C66" s="124" t="s">
        <v>42</v>
      </c>
      <c r="D66" s="122" t="str">
        <f t="shared" si="0"/>
        <v>KLE</v>
      </c>
      <c r="E66" s="123" t="s">
        <v>288</v>
      </c>
      <c r="F66" s="124" t="s">
        <v>37</v>
      </c>
    </row>
    <row r="67" spans="1:6">
      <c r="A67" s="123" t="s">
        <v>289</v>
      </c>
      <c r="B67" s="122" t="str">
        <f t="shared" si="3"/>
        <v>Jül</v>
      </c>
      <c r="C67" s="124" t="s">
        <v>39</v>
      </c>
      <c r="D67" s="122" t="str">
        <f t="shared" si="0"/>
        <v>DN</v>
      </c>
      <c r="E67" s="123" t="s">
        <v>290</v>
      </c>
      <c r="F67" s="124" t="s">
        <v>37</v>
      </c>
    </row>
    <row r="68" spans="1:6">
      <c r="A68" s="123" t="s">
        <v>291</v>
      </c>
      <c r="B68" s="122" t="str">
        <f t="shared" si="3"/>
        <v>Kaa</v>
      </c>
      <c r="C68" s="123" t="s">
        <v>53</v>
      </c>
      <c r="D68" s="122" t="str">
        <f t="shared" si="0"/>
        <v>RKN</v>
      </c>
      <c r="E68" s="123" t="s">
        <v>292</v>
      </c>
      <c r="F68" s="124" t="s">
        <v>37</v>
      </c>
    </row>
    <row r="69" spans="1:6">
      <c r="A69" s="123" t="s">
        <v>293</v>
      </c>
      <c r="B69" s="122" t="str">
        <f t="shared" si="3"/>
        <v>Kal</v>
      </c>
      <c r="C69" s="124" t="s">
        <v>40</v>
      </c>
      <c r="D69" s="122" t="str">
        <f t="shared" si="0"/>
        <v>EUS</v>
      </c>
      <c r="E69" s="123" t="s">
        <v>219</v>
      </c>
      <c r="F69" s="124" t="s">
        <v>38</v>
      </c>
    </row>
    <row r="70" spans="1:6">
      <c r="A70" s="123" t="s">
        <v>294</v>
      </c>
      <c r="B70" s="122" t="str">
        <f t="shared" si="3"/>
        <v>Kam</v>
      </c>
      <c r="C70" s="124" t="s">
        <v>45</v>
      </c>
      <c r="D70" s="122" t="str">
        <f t="shared" si="0"/>
        <v>WES</v>
      </c>
      <c r="E70" s="123" t="s">
        <v>38</v>
      </c>
      <c r="F70" s="124" t="s">
        <v>38</v>
      </c>
    </row>
    <row r="71" spans="1:6">
      <c r="A71" s="123" t="s">
        <v>295</v>
      </c>
      <c r="B71" s="122" t="str">
        <f t="shared" si="3"/>
        <v>Kap</v>
      </c>
      <c r="C71" s="124" t="s">
        <v>45</v>
      </c>
      <c r="D71" s="122" t="str">
        <f t="shared" ref="D71:D134" si="4">VLOOKUP(C71,$I$30:$J$55,2,FALSE)</f>
        <v>WES</v>
      </c>
      <c r="E71" s="123" t="s">
        <v>296</v>
      </c>
      <c r="F71" s="124" t="s">
        <v>38</v>
      </c>
    </row>
    <row r="72" spans="1:6">
      <c r="A72" s="123" t="s">
        <v>191</v>
      </c>
      <c r="B72" s="122" t="s">
        <v>297</v>
      </c>
      <c r="C72" s="124" t="s">
        <v>44</v>
      </c>
      <c r="D72" s="122" t="str">
        <f t="shared" si="4"/>
        <v>Vie</v>
      </c>
      <c r="E72" s="123" t="s">
        <v>298</v>
      </c>
      <c r="F72" s="124" t="s">
        <v>38</v>
      </c>
    </row>
    <row r="73" spans="1:6">
      <c r="A73" s="123" t="s">
        <v>299</v>
      </c>
      <c r="B73" s="122" t="s">
        <v>300</v>
      </c>
      <c r="C73" s="124" t="s">
        <v>42</v>
      </c>
      <c r="D73" s="122" t="str">
        <f t="shared" si="4"/>
        <v>KLE</v>
      </c>
      <c r="E73" s="123" t="s">
        <v>171</v>
      </c>
      <c r="F73" s="124" t="s">
        <v>39</v>
      </c>
    </row>
    <row r="74" spans="1:6">
      <c r="A74" s="123" t="s">
        <v>194</v>
      </c>
      <c r="B74" s="122" t="s">
        <v>301</v>
      </c>
      <c r="C74" s="123" t="s">
        <v>35</v>
      </c>
      <c r="D74" s="122" t="str">
        <f t="shared" si="4"/>
        <v>REK</v>
      </c>
      <c r="E74" s="123" t="s">
        <v>243</v>
      </c>
      <c r="F74" s="124" t="s">
        <v>39</v>
      </c>
    </row>
    <row r="75" spans="1:6">
      <c r="A75" s="123" t="s">
        <v>302</v>
      </c>
      <c r="B75" s="122" t="str">
        <f>LEFT(A75,3)</f>
        <v>Kev</v>
      </c>
      <c r="C75" s="124" t="s">
        <v>42</v>
      </c>
      <c r="D75" s="122" t="str">
        <f t="shared" si="4"/>
        <v>KLE</v>
      </c>
      <c r="E75" s="123" t="s">
        <v>272</v>
      </c>
      <c r="F75" s="124" t="s">
        <v>39</v>
      </c>
    </row>
    <row r="76" spans="1:6">
      <c r="A76" s="123" t="s">
        <v>303</v>
      </c>
      <c r="B76" s="122" t="str">
        <f>LEFT(A76,3)</f>
        <v>Kir</v>
      </c>
      <c r="C76" s="124" t="s">
        <v>41</v>
      </c>
      <c r="D76" s="122" t="str">
        <f t="shared" si="4"/>
        <v>HS</v>
      </c>
      <c r="E76" s="123" t="s">
        <v>289</v>
      </c>
      <c r="F76" s="124" t="s">
        <v>39</v>
      </c>
    </row>
    <row r="77" spans="1:6">
      <c r="A77" s="123" t="s">
        <v>304</v>
      </c>
      <c r="B77" s="122" t="s">
        <v>85</v>
      </c>
      <c r="C77" s="124" t="s">
        <v>42</v>
      </c>
      <c r="D77" s="122" t="str">
        <f t="shared" si="4"/>
        <v>KLE</v>
      </c>
      <c r="E77" s="123" t="s">
        <v>305</v>
      </c>
      <c r="F77" s="124" t="s">
        <v>39</v>
      </c>
    </row>
    <row r="78" spans="1:6">
      <c r="A78" s="123" t="s">
        <v>280</v>
      </c>
      <c r="B78" s="122" t="s">
        <v>306</v>
      </c>
      <c r="C78" s="124" t="s">
        <v>37</v>
      </c>
      <c r="D78" s="122" t="str">
        <f t="shared" si="4"/>
        <v>K</v>
      </c>
      <c r="E78" s="123" t="s">
        <v>307</v>
      </c>
      <c r="F78" s="124" t="s">
        <v>39</v>
      </c>
    </row>
    <row r="79" spans="1:6">
      <c r="A79" s="123" t="s">
        <v>283</v>
      </c>
      <c r="B79" s="122" t="s">
        <v>308</v>
      </c>
      <c r="C79" s="124" t="s">
        <v>37</v>
      </c>
      <c r="D79" s="122" t="str">
        <f t="shared" si="4"/>
        <v>K</v>
      </c>
      <c r="E79" s="123" t="s">
        <v>222</v>
      </c>
      <c r="F79" s="124" t="s">
        <v>39</v>
      </c>
    </row>
    <row r="80" spans="1:6">
      <c r="A80" s="123" t="s">
        <v>285</v>
      </c>
      <c r="B80" s="122" t="s">
        <v>309</v>
      </c>
      <c r="C80" s="124" t="s">
        <v>37</v>
      </c>
      <c r="D80" s="122" t="str">
        <f t="shared" si="4"/>
        <v>K</v>
      </c>
      <c r="E80" s="123" t="s">
        <v>257</v>
      </c>
      <c r="F80" s="124" t="s">
        <v>40</v>
      </c>
    </row>
    <row r="81" spans="1:6">
      <c r="A81" s="123" t="s">
        <v>286</v>
      </c>
      <c r="B81" s="122" t="s">
        <v>310</v>
      </c>
      <c r="C81" s="124" t="s">
        <v>37</v>
      </c>
      <c r="D81" s="122" t="str">
        <f t="shared" si="4"/>
        <v>K</v>
      </c>
      <c r="E81" s="123" t="s">
        <v>293</v>
      </c>
      <c r="F81" s="124" t="s">
        <v>40</v>
      </c>
    </row>
    <row r="82" spans="1:6">
      <c r="A82" s="123" t="s">
        <v>198</v>
      </c>
      <c r="B82" s="122" t="e">
        <f>VLOOKUP(A82,$E$1:$F$28,2,FALSE)</f>
        <v>#N/A</v>
      </c>
      <c r="C82" s="124" t="s">
        <v>54</v>
      </c>
      <c r="D82" s="122" t="str">
        <f t="shared" si="4"/>
        <v>RSK</v>
      </c>
      <c r="E82" s="123" t="s">
        <v>311</v>
      </c>
      <c r="F82" s="124" t="s">
        <v>40</v>
      </c>
    </row>
    <row r="83" spans="1:6">
      <c r="A83" s="123" t="s">
        <v>312</v>
      </c>
      <c r="B83" s="122" t="str">
        <f>LEFT(A83,3)</f>
        <v>Kor</v>
      </c>
      <c r="C83" s="123" t="s">
        <v>53</v>
      </c>
      <c r="D83" s="122" t="str">
        <f t="shared" si="4"/>
        <v>RKN</v>
      </c>
      <c r="E83" s="123" t="s">
        <v>217</v>
      </c>
      <c r="F83" s="124" t="s">
        <v>41</v>
      </c>
    </row>
    <row r="84" spans="1:6">
      <c r="A84" s="123" t="s">
        <v>38</v>
      </c>
      <c r="B84" s="122" t="s">
        <v>62</v>
      </c>
      <c r="C84" s="124" t="s">
        <v>38</v>
      </c>
      <c r="D84" s="122" t="str">
        <f t="shared" si="4"/>
        <v>KR</v>
      </c>
      <c r="E84" s="123" t="s">
        <v>177</v>
      </c>
      <c r="F84" s="124" t="s">
        <v>41</v>
      </c>
    </row>
    <row r="85" spans="1:6">
      <c r="A85" s="123" t="s">
        <v>313</v>
      </c>
      <c r="B85" s="122" t="str">
        <f>LEFT(A85,3)</f>
        <v>Kür</v>
      </c>
      <c r="C85" s="124" t="s">
        <v>52</v>
      </c>
      <c r="D85" s="122" t="str">
        <f t="shared" si="4"/>
        <v>RBK</v>
      </c>
      <c r="E85" s="123" t="s">
        <v>259</v>
      </c>
      <c r="F85" s="124" t="s">
        <v>41</v>
      </c>
    </row>
    <row r="86" spans="1:6">
      <c r="A86" s="123" t="s">
        <v>204</v>
      </c>
      <c r="B86" s="122" t="e">
        <f>VLOOKUP(A86,$E$1:$F$28,2,FALSE)</f>
        <v>#N/A</v>
      </c>
      <c r="C86" s="124" t="s">
        <v>43</v>
      </c>
      <c r="D86" s="122" t="str">
        <f t="shared" si="4"/>
        <v>ME</v>
      </c>
      <c r="E86" s="123" t="s">
        <v>261</v>
      </c>
      <c r="F86" s="124" t="s">
        <v>41</v>
      </c>
    </row>
    <row r="87" spans="1:6">
      <c r="A87" s="123" t="s">
        <v>207</v>
      </c>
      <c r="B87" s="122" t="e">
        <f>VLOOKUP(A87,$E$1:$F$28,2,FALSE)</f>
        <v>#N/A</v>
      </c>
      <c r="C87" s="124" t="s">
        <v>43</v>
      </c>
      <c r="D87" s="122" t="str">
        <f t="shared" si="4"/>
        <v>ME</v>
      </c>
      <c r="E87" s="123" t="s">
        <v>263</v>
      </c>
      <c r="F87" s="124" t="s">
        <v>41</v>
      </c>
    </row>
    <row r="88" spans="1:6">
      <c r="A88" s="123" t="s">
        <v>314</v>
      </c>
      <c r="B88" s="122" t="str">
        <f t="shared" ref="B88:B97" si="5">LEFT(A88,3)</f>
        <v>Lei</v>
      </c>
      <c r="C88" s="124" t="s">
        <v>52</v>
      </c>
      <c r="D88" s="122" t="str">
        <f t="shared" si="4"/>
        <v>RBK</v>
      </c>
      <c r="E88" s="123" t="s">
        <v>274</v>
      </c>
      <c r="F88" s="124" t="s">
        <v>41</v>
      </c>
    </row>
    <row r="89" spans="1:6">
      <c r="A89" s="123" t="s">
        <v>46</v>
      </c>
      <c r="B89" s="122" t="str">
        <f t="shared" si="5"/>
        <v>Lev</v>
      </c>
      <c r="C89" s="124" t="s">
        <v>46</v>
      </c>
      <c r="D89" s="122" t="str">
        <f t="shared" si="4"/>
        <v>LEV</v>
      </c>
      <c r="E89" s="123" t="s">
        <v>278</v>
      </c>
      <c r="F89" s="124" t="s">
        <v>41</v>
      </c>
    </row>
    <row r="90" spans="1:6">
      <c r="A90" s="123" t="s">
        <v>315</v>
      </c>
      <c r="B90" s="122" t="s">
        <v>316</v>
      </c>
      <c r="C90" s="124" t="s">
        <v>49</v>
      </c>
      <c r="D90" s="122" t="str">
        <f t="shared" si="4"/>
        <v>OBK</v>
      </c>
      <c r="E90" s="123" t="s">
        <v>303</v>
      </c>
      <c r="F90" s="124" t="s">
        <v>41</v>
      </c>
    </row>
    <row r="91" spans="1:6">
      <c r="A91" s="123" t="s">
        <v>296</v>
      </c>
      <c r="B91" s="122" t="str">
        <f t="shared" si="5"/>
        <v>Lin</v>
      </c>
      <c r="C91" s="124" t="s">
        <v>38</v>
      </c>
      <c r="D91" s="122" t="str">
        <f t="shared" si="4"/>
        <v>KR</v>
      </c>
      <c r="E91" s="123" t="s">
        <v>212</v>
      </c>
      <c r="F91" s="124" t="s">
        <v>41</v>
      </c>
    </row>
    <row r="92" spans="1:6">
      <c r="A92" s="123" t="s">
        <v>305</v>
      </c>
      <c r="B92" s="122" t="s">
        <v>317</v>
      </c>
      <c r="C92" s="124" t="s">
        <v>39</v>
      </c>
      <c r="D92" s="122" t="str">
        <f t="shared" si="4"/>
        <v>DN</v>
      </c>
      <c r="E92" s="123" t="s">
        <v>318</v>
      </c>
      <c r="F92" s="124" t="s">
        <v>41</v>
      </c>
    </row>
    <row r="93" spans="1:6">
      <c r="A93" s="123" t="s">
        <v>319</v>
      </c>
      <c r="B93" s="122" t="str">
        <f t="shared" si="5"/>
        <v>Lül</v>
      </c>
      <c r="C93" s="124" t="s">
        <v>54</v>
      </c>
      <c r="D93" s="122" t="str">
        <f t="shared" si="4"/>
        <v>RSK</v>
      </c>
      <c r="E93" s="123" t="s">
        <v>231</v>
      </c>
      <c r="F93" s="124" t="s">
        <v>41</v>
      </c>
    </row>
    <row r="94" spans="1:6">
      <c r="A94" s="123" t="s">
        <v>320</v>
      </c>
      <c r="B94" s="122" t="str">
        <f t="shared" si="5"/>
        <v>Mar</v>
      </c>
      <c r="C94" s="124" t="s">
        <v>49</v>
      </c>
      <c r="D94" s="122" t="str">
        <f t="shared" si="4"/>
        <v>OBK</v>
      </c>
      <c r="E94" s="123" t="s">
        <v>321</v>
      </c>
      <c r="F94" s="124" t="s">
        <v>41</v>
      </c>
    </row>
    <row r="95" spans="1:6">
      <c r="A95" s="123" t="s">
        <v>311</v>
      </c>
      <c r="B95" s="122" t="str">
        <f t="shared" si="5"/>
        <v>Mec</v>
      </c>
      <c r="C95" s="124" t="s">
        <v>40</v>
      </c>
      <c r="D95" s="122" t="str">
        <f t="shared" si="4"/>
        <v>EUS</v>
      </c>
      <c r="E95" s="123" t="s">
        <v>322</v>
      </c>
      <c r="F95" s="124" t="s">
        <v>41</v>
      </c>
    </row>
    <row r="96" spans="1:6">
      <c r="A96" s="123" t="s">
        <v>323</v>
      </c>
      <c r="B96" s="122" t="str">
        <f t="shared" si="5"/>
        <v>Mee</v>
      </c>
      <c r="C96" s="123" t="s">
        <v>53</v>
      </c>
      <c r="D96" s="122" t="str">
        <f t="shared" si="4"/>
        <v>RKN</v>
      </c>
      <c r="E96" s="123" t="s">
        <v>196</v>
      </c>
      <c r="F96" s="124" t="s">
        <v>42</v>
      </c>
    </row>
    <row r="97" spans="1:6">
      <c r="A97" s="123" t="s">
        <v>324</v>
      </c>
      <c r="B97" s="122" t="str">
        <f t="shared" si="5"/>
        <v>Met</v>
      </c>
      <c r="C97" s="124" t="s">
        <v>43</v>
      </c>
      <c r="D97" s="122" t="str">
        <f t="shared" si="4"/>
        <v>ME</v>
      </c>
      <c r="E97" s="123" t="s">
        <v>246</v>
      </c>
      <c r="F97" s="124" t="s">
        <v>42</v>
      </c>
    </row>
    <row r="98" spans="1:6">
      <c r="A98" s="123" t="s">
        <v>325</v>
      </c>
      <c r="B98" s="122" t="s">
        <v>326</v>
      </c>
      <c r="C98" s="124" t="s">
        <v>45</v>
      </c>
      <c r="D98" s="122" t="str">
        <f t="shared" si="4"/>
        <v>WES</v>
      </c>
      <c r="E98" s="123" t="s">
        <v>262</v>
      </c>
      <c r="F98" s="124" t="s">
        <v>42</v>
      </c>
    </row>
    <row r="99" spans="1:6">
      <c r="A99" s="123" t="s">
        <v>327</v>
      </c>
      <c r="B99" s="122" t="s">
        <v>328</v>
      </c>
      <c r="C99" s="124" t="s">
        <v>45</v>
      </c>
      <c r="D99" s="122" t="str">
        <f t="shared" si="4"/>
        <v>WES</v>
      </c>
      <c r="E99" s="123" t="s">
        <v>180</v>
      </c>
      <c r="F99" s="124" t="s">
        <v>42</v>
      </c>
    </row>
    <row r="100" spans="1:6">
      <c r="A100" s="123" t="s">
        <v>47</v>
      </c>
      <c r="B100" s="122" t="e">
        <f>VLOOKUP(A100,$E$1:$F$28,2,FALSE)</f>
        <v>#N/A</v>
      </c>
      <c r="C100" s="124" t="s">
        <v>47</v>
      </c>
      <c r="D100" s="122" t="str">
        <f t="shared" si="4"/>
        <v>MG</v>
      </c>
      <c r="E100" s="123" t="s">
        <v>287</v>
      </c>
      <c r="F100" s="124" t="s">
        <v>42</v>
      </c>
    </row>
    <row r="101" spans="1:6">
      <c r="A101" s="123" t="s">
        <v>329</v>
      </c>
      <c r="B101" s="122" t="str">
        <f>LEFT(A101,3)</f>
        <v>Mon</v>
      </c>
      <c r="C101" s="124" t="s">
        <v>43</v>
      </c>
      <c r="D101" s="122" t="str">
        <f t="shared" si="4"/>
        <v>ME</v>
      </c>
      <c r="E101" s="123" t="s">
        <v>299</v>
      </c>
      <c r="F101" s="124" t="s">
        <v>42</v>
      </c>
    </row>
    <row r="102" spans="1:6">
      <c r="A102" s="123" t="s">
        <v>330</v>
      </c>
      <c r="B102" s="122" t="str">
        <f>LEFT(A102,3)</f>
        <v>Mor</v>
      </c>
      <c r="C102" s="124" t="s">
        <v>49</v>
      </c>
      <c r="D102" s="122" t="str">
        <f t="shared" si="4"/>
        <v>OBK</v>
      </c>
      <c r="E102" s="123" t="s">
        <v>302</v>
      </c>
      <c r="F102" s="124" t="s">
        <v>42</v>
      </c>
    </row>
    <row r="103" spans="1:6">
      <c r="A103" s="123" t="s">
        <v>331</v>
      </c>
      <c r="B103" s="122" t="str">
        <f t="shared" ref="B103:B137" si="6">LEFT(A103,3)</f>
        <v>Müh</v>
      </c>
      <c r="C103" s="124" t="s">
        <v>48</v>
      </c>
      <c r="D103" s="122" t="str">
        <f t="shared" si="4"/>
        <v>MH</v>
      </c>
      <c r="E103" s="123" t="s">
        <v>304</v>
      </c>
      <c r="F103" s="124" t="s">
        <v>42</v>
      </c>
    </row>
    <row r="104" spans="1:6">
      <c r="A104" s="123" t="s">
        <v>332</v>
      </c>
      <c r="B104" s="122" t="str">
        <f t="shared" si="6"/>
        <v>Net</v>
      </c>
      <c r="C104" s="124" t="s">
        <v>44</v>
      </c>
      <c r="D104" s="122" t="str">
        <f t="shared" si="4"/>
        <v>Vie</v>
      </c>
      <c r="E104" s="123" t="s">
        <v>333</v>
      </c>
      <c r="F104" s="124" t="s">
        <v>42</v>
      </c>
    </row>
    <row r="105" spans="1:6">
      <c r="A105" s="123" t="s">
        <v>334</v>
      </c>
      <c r="B105" s="122" t="str">
        <f t="shared" si="6"/>
        <v>Neu</v>
      </c>
      <c r="C105" s="124" t="s">
        <v>45</v>
      </c>
      <c r="D105" s="122" t="str">
        <f t="shared" si="4"/>
        <v>WES</v>
      </c>
      <c r="E105" s="123" t="s">
        <v>335</v>
      </c>
      <c r="F105" s="124" t="s">
        <v>42</v>
      </c>
    </row>
    <row r="106" spans="1:6">
      <c r="A106" s="123" t="s">
        <v>336</v>
      </c>
      <c r="B106" s="122" t="s">
        <v>337</v>
      </c>
      <c r="C106" s="123" t="s">
        <v>53</v>
      </c>
      <c r="D106" s="122" t="str">
        <f t="shared" si="4"/>
        <v>RKN</v>
      </c>
      <c r="E106" s="123" t="s">
        <v>338</v>
      </c>
      <c r="F106" s="124" t="s">
        <v>42</v>
      </c>
    </row>
    <row r="107" spans="1:6">
      <c r="A107" s="123" t="s">
        <v>339</v>
      </c>
      <c r="B107" s="122" t="str">
        <f t="shared" si="6"/>
        <v>Nev</v>
      </c>
      <c r="C107" s="124" t="s">
        <v>43</v>
      </c>
      <c r="D107" s="122" t="str">
        <f t="shared" si="4"/>
        <v>ME</v>
      </c>
      <c r="E107" s="123" t="s">
        <v>234</v>
      </c>
      <c r="F107" s="124" t="s">
        <v>42</v>
      </c>
    </row>
    <row r="108" spans="1:6">
      <c r="A108" s="123" t="s">
        <v>340</v>
      </c>
      <c r="B108" s="122" t="s">
        <v>341</v>
      </c>
      <c r="C108" s="124" t="s">
        <v>44</v>
      </c>
      <c r="D108" s="122" t="str">
        <f t="shared" si="4"/>
        <v>Vie</v>
      </c>
      <c r="E108" s="123" t="s">
        <v>179</v>
      </c>
      <c r="F108" s="124" t="s">
        <v>43</v>
      </c>
    </row>
    <row r="109" spans="1:6">
      <c r="A109" s="123" t="s">
        <v>307</v>
      </c>
      <c r="B109" s="122" t="s">
        <v>342</v>
      </c>
      <c r="C109" s="124" t="s">
        <v>39</v>
      </c>
      <c r="D109" s="122" t="str">
        <f t="shared" si="4"/>
        <v>DN</v>
      </c>
      <c r="E109" s="123" t="s">
        <v>252</v>
      </c>
      <c r="F109" s="124" t="s">
        <v>43</v>
      </c>
    </row>
    <row r="110" spans="1:6">
      <c r="A110" s="123" t="s">
        <v>343</v>
      </c>
      <c r="B110" s="122" t="str">
        <f t="shared" si="6"/>
        <v>Nüm</v>
      </c>
      <c r="C110" s="124" t="s">
        <v>49</v>
      </c>
      <c r="D110" s="122" t="str">
        <f t="shared" si="4"/>
        <v>OBK</v>
      </c>
      <c r="E110" s="123" t="s">
        <v>270</v>
      </c>
      <c r="F110" s="124" t="s">
        <v>43</v>
      </c>
    </row>
    <row r="111" spans="1:6">
      <c r="A111" s="123" t="s">
        <v>212</v>
      </c>
      <c r="B111" s="122" t="s">
        <v>344</v>
      </c>
      <c r="C111" s="124" t="s">
        <v>41</v>
      </c>
      <c r="D111" s="122" t="str">
        <f t="shared" si="4"/>
        <v>HS</v>
      </c>
      <c r="E111" s="123" t="s">
        <v>271</v>
      </c>
      <c r="F111" s="124" t="s">
        <v>43</v>
      </c>
    </row>
    <row r="112" spans="1:6">
      <c r="A112" s="123" t="s">
        <v>50</v>
      </c>
      <c r="B112" s="122" t="s">
        <v>68</v>
      </c>
      <c r="C112" s="124" t="s">
        <v>50</v>
      </c>
      <c r="D112" s="122" t="str">
        <f t="shared" si="4"/>
        <v>OB</v>
      </c>
      <c r="E112" s="123" t="s">
        <v>276</v>
      </c>
      <c r="F112" s="124" t="s">
        <v>43</v>
      </c>
    </row>
    <row r="113" spans="1:6">
      <c r="A113" s="123" t="s">
        <v>345</v>
      </c>
      <c r="B113" s="122" t="s">
        <v>346</v>
      </c>
      <c r="C113" s="124" t="s">
        <v>54</v>
      </c>
      <c r="D113" s="122" t="str">
        <f t="shared" si="4"/>
        <v>RSK</v>
      </c>
      <c r="E113" s="123" t="s">
        <v>204</v>
      </c>
      <c r="F113" s="124" t="s">
        <v>43</v>
      </c>
    </row>
    <row r="114" spans="1:6">
      <c r="A114" s="123" t="s">
        <v>347</v>
      </c>
      <c r="B114" s="122" t="str">
        <f t="shared" si="6"/>
        <v>Ors</v>
      </c>
      <c r="C114" s="124" t="s">
        <v>45</v>
      </c>
      <c r="D114" s="122" t="str">
        <f t="shared" si="4"/>
        <v>WES</v>
      </c>
      <c r="E114" s="123" t="s">
        <v>207</v>
      </c>
      <c r="F114" s="124" t="s">
        <v>43</v>
      </c>
    </row>
    <row r="115" spans="1:6">
      <c r="A115" s="123" t="s">
        <v>348</v>
      </c>
      <c r="B115" s="122" t="str">
        <f t="shared" si="6"/>
        <v>Ove</v>
      </c>
      <c r="C115" s="124" t="s">
        <v>52</v>
      </c>
      <c r="D115" s="122" t="str">
        <f t="shared" si="4"/>
        <v>RBK</v>
      </c>
      <c r="E115" s="123" t="s">
        <v>324</v>
      </c>
      <c r="F115" s="124" t="s">
        <v>43</v>
      </c>
    </row>
    <row r="116" spans="1:6">
      <c r="A116" s="123" t="s">
        <v>288</v>
      </c>
      <c r="B116" s="122" t="str">
        <f t="shared" si="6"/>
        <v>Por</v>
      </c>
      <c r="C116" s="124" t="s">
        <v>37</v>
      </c>
      <c r="D116" s="122" t="str">
        <f t="shared" si="4"/>
        <v>K</v>
      </c>
      <c r="E116" s="123" t="s">
        <v>329</v>
      </c>
      <c r="F116" s="124" t="s">
        <v>43</v>
      </c>
    </row>
    <row r="117" spans="1:6">
      <c r="A117" s="123" t="s">
        <v>277</v>
      </c>
      <c r="B117" s="122" t="str">
        <f t="shared" si="6"/>
        <v>Pul</v>
      </c>
      <c r="C117" s="123" t="s">
        <v>35</v>
      </c>
      <c r="D117" s="122" t="str">
        <f t="shared" si="4"/>
        <v>REK</v>
      </c>
      <c r="E117" s="123" t="s">
        <v>339</v>
      </c>
      <c r="F117" s="124" t="s">
        <v>43</v>
      </c>
    </row>
    <row r="118" spans="1:6">
      <c r="A118" s="123" t="s">
        <v>349</v>
      </c>
      <c r="B118" s="122" t="str">
        <f t="shared" si="6"/>
        <v>Rad</v>
      </c>
      <c r="C118" s="124" t="s">
        <v>49</v>
      </c>
      <c r="D118" s="122" t="str">
        <f t="shared" si="4"/>
        <v>OBK</v>
      </c>
      <c r="E118" s="123" t="s">
        <v>350</v>
      </c>
      <c r="F118" s="124" t="s">
        <v>43</v>
      </c>
    </row>
    <row r="119" spans="1:6">
      <c r="A119" s="123" t="s">
        <v>350</v>
      </c>
      <c r="B119" s="122" t="str">
        <f t="shared" si="6"/>
        <v>Rat</v>
      </c>
      <c r="C119" s="124" t="s">
        <v>43</v>
      </c>
      <c r="D119" s="122" t="str">
        <f t="shared" si="4"/>
        <v>ME</v>
      </c>
      <c r="E119" s="123" t="s">
        <v>228</v>
      </c>
      <c r="F119" s="124" t="s">
        <v>43</v>
      </c>
    </row>
    <row r="120" spans="1:6">
      <c r="A120" s="123" t="s">
        <v>333</v>
      </c>
      <c r="B120" s="122" t="s">
        <v>351</v>
      </c>
      <c r="C120" s="124" t="s">
        <v>42</v>
      </c>
      <c r="D120" s="122" t="str">
        <f t="shared" si="4"/>
        <v>KLE</v>
      </c>
      <c r="E120" s="123" t="s">
        <v>352</v>
      </c>
      <c r="F120" s="124" t="s">
        <v>43</v>
      </c>
    </row>
    <row r="121" spans="1:6">
      <c r="A121" s="123" t="s">
        <v>353</v>
      </c>
      <c r="B121" s="122" t="str">
        <f t="shared" si="6"/>
        <v>Rei</v>
      </c>
      <c r="C121" s="124" t="s">
        <v>49</v>
      </c>
      <c r="D121" s="122" t="str">
        <f t="shared" si="4"/>
        <v>OBK</v>
      </c>
      <c r="E121" s="123" t="s">
        <v>182</v>
      </c>
      <c r="F121" s="124" t="s">
        <v>44</v>
      </c>
    </row>
    <row r="122" spans="1:6">
      <c r="A122" s="123" t="s">
        <v>51</v>
      </c>
      <c r="B122" s="122" t="s">
        <v>69</v>
      </c>
      <c r="C122" s="124" t="s">
        <v>51</v>
      </c>
      <c r="D122" s="122" t="str">
        <f t="shared" si="4"/>
        <v>RS</v>
      </c>
      <c r="E122" s="123" t="s">
        <v>224</v>
      </c>
      <c r="F122" s="124" t="s">
        <v>44</v>
      </c>
    </row>
    <row r="123" spans="1:6">
      <c r="A123" s="123" t="s">
        <v>354</v>
      </c>
      <c r="B123" s="122" t="s">
        <v>355</v>
      </c>
      <c r="C123" s="124" t="s">
        <v>45</v>
      </c>
      <c r="D123" s="122" t="str">
        <f t="shared" si="4"/>
        <v>WES</v>
      </c>
      <c r="E123" s="123" t="s">
        <v>241</v>
      </c>
      <c r="F123" s="124" t="s">
        <v>44</v>
      </c>
    </row>
    <row r="124" spans="1:6">
      <c r="A124" s="123" t="s">
        <v>215</v>
      </c>
      <c r="B124" s="122" t="e">
        <f>VLOOKUP(A124,$E$1:$F$28,2,FALSE)</f>
        <v>#N/A</v>
      </c>
      <c r="C124" s="124" t="s">
        <v>47</v>
      </c>
      <c r="D124" s="122" t="str">
        <f t="shared" si="4"/>
        <v>MG</v>
      </c>
      <c r="E124" s="123" t="s">
        <v>265</v>
      </c>
      <c r="F124" s="124" t="s">
        <v>44</v>
      </c>
    </row>
    <row r="125" spans="1:6">
      <c r="A125" s="123" t="s">
        <v>264</v>
      </c>
      <c r="B125" s="122" t="s">
        <v>356</v>
      </c>
      <c r="C125" s="124" t="s">
        <v>33</v>
      </c>
      <c r="D125" s="122" t="str">
        <f t="shared" si="4"/>
        <v>DU</v>
      </c>
      <c r="E125" s="123" t="s">
        <v>191</v>
      </c>
      <c r="F125" s="124" t="s">
        <v>44</v>
      </c>
    </row>
    <row r="126" spans="1:6">
      <c r="A126" s="123" t="s">
        <v>335</v>
      </c>
      <c r="B126" s="122" t="str">
        <f t="shared" si="6"/>
        <v>Rhe</v>
      </c>
      <c r="C126" s="124" t="s">
        <v>42</v>
      </c>
      <c r="D126" s="122" t="str">
        <f t="shared" si="4"/>
        <v>KLE</v>
      </c>
      <c r="E126" s="123" t="s">
        <v>332</v>
      </c>
      <c r="F126" s="124" t="s">
        <v>44</v>
      </c>
    </row>
    <row r="127" spans="1:6">
      <c r="A127" s="123" t="s">
        <v>357</v>
      </c>
      <c r="B127" s="122" t="s">
        <v>358</v>
      </c>
      <c r="C127" s="124" t="s">
        <v>47</v>
      </c>
      <c r="D127" s="122" t="str">
        <f t="shared" si="4"/>
        <v>MG</v>
      </c>
      <c r="E127" s="123" t="s">
        <v>340</v>
      </c>
      <c r="F127" s="124" t="s">
        <v>44</v>
      </c>
    </row>
    <row r="128" spans="1:6">
      <c r="A128" s="123" t="s">
        <v>290</v>
      </c>
      <c r="B128" s="122" t="str">
        <f t="shared" si="6"/>
        <v>Rod</v>
      </c>
      <c r="C128" s="124" t="s">
        <v>37</v>
      </c>
      <c r="D128" s="122" t="str">
        <f t="shared" si="4"/>
        <v>K</v>
      </c>
      <c r="E128" s="123" t="s">
        <v>359</v>
      </c>
      <c r="F128" s="124" t="s">
        <v>44</v>
      </c>
    </row>
    <row r="129" spans="1:6">
      <c r="A129" s="123" t="s">
        <v>360</v>
      </c>
      <c r="B129" s="122" t="str">
        <f t="shared" si="6"/>
        <v>Rös</v>
      </c>
      <c r="C129" s="124" t="s">
        <v>52</v>
      </c>
      <c r="D129" s="122" t="str">
        <f t="shared" si="4"/>
        <v>RBK</v>
      </c>
      <c r="E129" s="123" t="s">
        <v>361</v>
      </c>
      <c r="F129" s="124" t="s">
        <v>44</v>
      </c>
    </row>
    <row r="130" spans="1:6">
      <c r="A130" s="123" t="s">
        <v>362</v>
      </c>
      <c r="B130" s="122" t="str">
        <f t="shared" si="6"/>
        <v>Rup</v>
      </c>
      <c r="C130" s="124" t="s">
        <v>54</v>
      </c>
      <c r="D130" s="122" t="str">
        <f t="shared" si="4"/>
        <v>RSK</v>
      </c>
      <c r="E130" s="123" t="s">
        <v>226</v>
      </c>
      <c r="F130" s="124" t="s">
        <v>44</v>
      </c>
    </row>
    <row r="131" spans="1:6">
      <c r="A131" s="123" t="s">
        <v>363</v>
      </c>
      <c r="B131" s="122" t="s">
        <v>364</v>
      </c>
      <c r="C131" s="124" t="s">
        <v>54</v>
      </c>
      <c r="D131" s="122" t="str">
        <f t="shared" si="4"/>
        <v>RSK</v>
      </c>
      <c r="E131" s="123" t="s">
        <v>365</v>
      </c>
      <c r="F131" s="124" t="s">
        <v>44</v>
      </c>
    </row>
    <row r="132" spans="1:6">
      <c r="A132" s="123" t="s">
        <v>359</v>
      </c>
      <c r="B132" s="122" t="s">
        <v>366</v>
      </c>
      <c r="C132" s="124" t="s">
        <v>44</v>
      </c>
      <c r="D132" s="122" t="str">
        <f t="shared" si="4"/>
        <v>Vie</v>
      </c>
      <c r="E132" s="123" t="s">
        <v>367</v>
      </c>
      <c r="F132" s="124" t="s">
        <v>44</v>
      </c>
    </row>
    <row r="133" spans="1:6">
      <c r="A133" s="123" t="s">
        <v>220</v>
      </c>
      <c r="B133" s="122" t="e">
        <f>VLOOKUP(A133,$E$1:$F$28,2,FALSE)</f>
        <v>#N/A</v>
      </c>
      <c r="C133" s="124" t="s">
        <v>54</v>
      </c>
      <c r="D133" s="122" t="str">
        <f t="shared" si="4"/>
        <v>RSK</v>
      </c>
      <c r="E133" s="123" t="s">
        <v>167</v>
      </c>
      <c r="F133" s="124" t="s">
        <v>45</v>
      </c>
    </row>
    <row r="134" spans="1:6">
      <c r="A134" s="123" t="s">
        <v>55</v>
      </c>
      <c r="B134" s="122" t="str">
        <f t="shared" si="6"/>
        <v>Sol</v>
      </c>
      <c r="C134" s="124" t="s">
        <v>55</v>
      </c>
      <c r="D134" s="122" t="str">
        <f t="shared" si="4"/>
        <v>SG</v>
      </c>
      <c r="E134" s="123" t="s">
        <v>233</v>
      </c>
      <c r="F134" s="124" t="s">
        <v>45</v>
      </c>
    </row>
    <row r="135" spans="1:6">
      <c r="A135" s="123" t="s">
        <v>254</v>
      </c>
      <c r="B135" s="122" t="str">
        <f t="shared" si="6"/>
        <v>Sto</v>
      </c>
      <c r="C135" s="124" t="s">
        <v>31</v>
      </c>
      <c r="D135" s="122" t="str">
        <f t="shared" ref="D135:D168" si="7">VLOOKUP(C135,$I$30:$J$55,2,FALSE)</f>
        <v>AC</v>
      </c>
      <c r="E135" s="123" t="s">
        <v>284</v>
      </c>
      <c r="F135" s="124" t="s">
        <v>45</v>
      </c>
    </row>
    <row r="136" spans="1:6">
      <c r="A136" s="123" t="s">
        <v>338</v>
      </c>
      <c r="B136" s="122" t="str">
        <f t="shared" si="6"/>
        <v>Str</v>
      </c>
      <c r="C136" s="124" t="s">
        <v>42</v>
      </c>
      <c r="D136" s="122" t="str">
        <f t="shared" si="7"/>
        <v>KLE</v>
      </c>
      <c r="E136" s="123" t="s">
        <v>294</v>
      </c>
      <c r="F136" s="124" t="s">
        <v>45</v>
      </c>
    </row>
    <row r="137" spans="1:6">
      <c r="A137" s="123" t="s">
        <v>361</v>
      </c>
      <c r="B137" s="122" t="str">
        <f t="shared" si="6"/>
        <v>Süc</v>
      </c>
      <c r="C137" s="124" t="s">
        <v>44</v>
      </c>
      <c r="D137" s="122" t="str">
        <f t="shared" si="7"/>
        <v>Vie</v>
      </c>
      <c r="E137" s="123" t="s">
        <v>295</v>
      </c>
      <c r="F137" s="124" t="s">
        <v>45</v>
      </c>
    </row>
    <row r="138" spans="1:6">
      <c r="A138" s="123" t="s">
        <v>222</v>
      </c>
      <c r="B138" s="122" t="e">
        <f>VLOOKUP(A138,$E$1:$F$28,2,FALSE)</f>
        <v>#N/A</v>
      </c>
      <c r="C138" s="124" t="s">
        <v>39</v>
      </c>
      <c r="D138" s="122" t="str">
        <f t="shared" si="7"/>
        <v>DN</v>
      </c>
      <c r="E138" s="123" t="s">
        <v>325</v>
      </c>
      <c r="F138" s="124" t="s">
        <v>45</v>
      </c>
    </row>
    <row r="139" spans="1:6">
      <c r="A139" s="123" t="s">
        <v>226</v>
      </c>
      <c r="B139" s="122" t="e">
        <f>VLOOKUP(A139,$E$1:$F$28,2,FALSE)</f>
        <v>#N/A</v>
      </c>
      <c r="C139" s="124" t="s">
        <v>44</v>
      </c>
      <c r="D139" s="122" t="str">
        <f t="shared" si="7"/>
        <v>Vie</v>
      </c>
      <c r="E139" s="123" t="s">
        <v>327</v>
      </c>
      <c r="F139" s="124" t="s">
        <v>45</v>
      </c>
    </row>
    <row r="140" spans="1:6">
      <c r="A140" s="123" t="s">
        <v>368</v>
      </c>
      <c r="B140" s="122" t="str">
        <f t="shared" ref="B140:B157" si="8">LEFT(A140,3)</f>
        <v>Tro</v>
      </c>
      <c r="C140" s="124" t="s">
        <v>54</v>
      </c>
      <c r="D140" s="122" t="str">
        <f t="shared" si="7"/>
        <v>RSK</v>
      </c>
      <c r="E140" s="123" t="s">
        <v>334</v>
      </c>
      <c r="F140" s="124" t="s">
        <v>45</v>
      </c>
    </row>
    <row r="141" spans="1:6">
      <c r="A141" s="123" t="s">
        <v>318</v>
      </c>
      <c r="B141" s="122" t="str">
        <f t="shared" si="8"/>
        <v>Üba</v>
      </c>
      <c r="C141" s="124" t="s">
        <v>41</v>
      </c>
      <c r="D141" s="122" t="str">
        <f t="shared" si="7"/>
        <v>HS</v>
      </c>
      <c r="E141" s="123" t="s">
        <v>347</v>
      </c>
      <c r="F141" s="124" t="s">
        <v>45</v>
      </c>
    </row>
    <row r="142" spans="1:6">
      <c r="A142" s="123" t="s">
        <v>298</v>
      </c>
      <c r="B142" s="122" t="str">
        <f t="shared" si="8"/>
        <v>Uer</v>
      </c>
      <c r="C142" s="124" t="s">
        <v>38</v>
      </c>
      <c r="D142" s="122" t="str">
        <f t="shared" si="7"/>
        <v>KR</v>
      </c>
      <c r="E142" s="123" t="s">
        <v>354</v>
      </c>
      <c r="F142" s="124" t="s">
        <v>45</v>
      </c>
    </row>
    <row r="143" spans="1:6">
      <c r="A143" s="123" t="s">
        <v>228</v>
      </c>
      <c r="B143" s="122" t="e">
        <f>VLOOKUP(A143,$E$1:$F$28,2,FALSE)</f>
        <v>#N/A</v>
      </c>
      <c r="C143" s="124" t="s">
        <v>43</v>
      </c>
      <c r="D143" s="122" t="str">
        <f t="shared" si="7"/>
        <v>ME</v>
      </c>
      <c r="E143" s="123" t="s">
        <v>369</v>
      </c>
      <c r="F143" s="124" t="s">
        <v>45</v>
      </c>
    </row>
    <row r="144" spans="1:6">
      <c r="A144" s="123" t="s">
        <v>365</v>
      </c>
      <c r="B144" s="122" t="str">
        <f t="shared" si="8"/>
        <v>Vie</v>
      </c>
      <c r="C144" s="124" t="s">
        <v>44</v>
      </c>
      <c r="D144" s="122" t="str">
        <f t="shared" si="7"/>
        <v>Vie</v>
      </c>
      <c r="E144" s="123" t="s">
        <v>370</v>
      </c>
      <c r="F144" s="124" t="s">
        <v>45</v>
      </c>
    </row>
    <row r="145" spans="1:6">
      <c r="A145" s="123" t="s">
        <v>369</v>
      </c>
      <c r="B145" s="122" t="str">
        <f t="shared" si="8"/>
        <v>Voe</v>
      </c>
      <c r="C145" s="124" t="s">
        <v>45</v>
      </c>
      <c r="D145" s="122" t="str">
        <f t="shared" si="7"/>
        <v>WES</v>
      </c>
      <c r="E145" s="123" t="s">
        <v>371</v>
      </c>
      <c r="F145" s="124" t="s">
        <v>45</v>
      </c>
    </row>
    <row r="146" spans="1:6">
      <c r="A146" s="123" t="s">
        <v>372</v>
      </c>
      <c r="B146" s="122" t="str">
        <f t="shared" si="8"/>
        <v>Voh</v>
      </c>
      <c r="C146" s="124" t="s">
        <v>56</v>
      </c>
      <c r="D146" s="122" t="str">
        <f t="shared" si="7"/>
        <v>W</v>
      </c>
      <c r="E146" s="123" t="s">
        <v>46</v>
      </c>
      <c r="F146" s="124" t="s">
        <v>46</v>
      </c>
    </row>
    <row r="147" spans="1:6">
      <c r="A147" s="123" t="s">
        <v>292</v>
      </c>
      <c r="B147" s="122" t="str">
        <f t="shared" si="8"/>
        <v>Wah</v>
      </c>
      <c r="C147" s="124" t="s">
        <v>37</v>
      </c>
      <c r="D147" s="122" t="str">
        <f t="shared" si="7"/>
        <v>K</v>
      </c>
      <c r="E147" s="123" t="s">
        <v>47</v>
      </c>
      <c r="F147" s="124" t="s">
        <v>47</v>
      </c>
    </row>
    <row r="148" spans="1:6">
      <c r="A148" s="123" t="s">
        <v>373</v>
      </c>
      <c r="B148" s="122" t="s">
        <v>374</v>
      </c>
      <c r="C148" s="124" t="s">
        <v>49</v>
      </c>
      <c r="D148" s="122" t="str">
        <f t="shared" si="7"/>
        <v>OBK</v>
      </c>
      <c r="E148" s="123" t="s">
        <v>215</v>
      </c>
      <c r="F148" s="124" t="s">
        <v>47</v>
      </c>
    </row>
    <row r="149" spans="1:6">
      <c r="A149" s="123" t="s">
        <v>231</v>
      </c>
      <c r="B149" s="122" t="s">
        <v>375</v>
      </c>
      <c r="C149" s="124" t="s">
        <v>41</v>
      </c>
      <c r="D149" s="122" t="str">
        <f t="shared" si="7"/>
        <v>HS</v>
      </c>
      <c r="E149" s="123" t="s">
        <v>357</v>
      </c>
      <c r="F149" s="124" t="s">
        <v>47</v>
      </c>
    </row>
    <row r="150" spans="1:6">
      <c r="A150" s="123" t="s">
        <v>266</v>
      </c>
      <c r="B150" s="122" t="str">
        <f t="shared" si="8"/>
        <v>Wal</v>
      </c>
      <c r="C150" s="124" t="s">
        <v>33</v>
      </c>
      <c r="D150" s="122" t="str">
        <f t="shared" si="7"/>
        <v>DU</v>
      </c>
      <c r="E150" s="123" t="s">
        <v>239</v>
      </c>
      <c r="F150" s="124" t="s">
        <v>47</v>
      </c>
    </row>
    <row r="151" spans="1:6">
      <c r="A151" s="123" t="s">
        <v>321</v>
      </c>
      <c r="B151" s="122" t="str">
        <f t="shared" si="8"/>
        <v>Was</v>
      </c>
      <c r="C151" s="124" t="s">
        <v>41</v>
      </c>
      <c r="D151" s="122" t="str">
        <f t="shared" si="7"/>
        <v>HS</v>
      </c>
      <c r="E151" s="123" t="s">
        <v>331</v>
      </c>
      <c r="F151" s="124" t="s">
        <v>48</v>
      </c>
    </row>
    <row r="152" spans="1:6">
      <c r="A152" s="123" t="s">
        <v>234</v>
      </c>
      <c r="B152" s="122" t="e">
        <f>VLOOKUP(A152,$E$1:$F$28,2,FALSE)</f>
        <v>#N/A</v>
      </c>
      <c r="C152" s="124" t="s">
        <v>42</v>
      </c>
      <c r="D152" s="122" t="str">
        <f t="shared" si="7"/>
        <v>KLE</v>
      </c>
      <c r="E152" s="123" t="s">
        <v>211</v>
      </c>
      <c r="F152" s="124" t="s">
        <v>49</v>
      </c>
    </row>
    <row r="153" spans="1:6">
      <c r="A153" s="123" t="s">
        <v>322</v>
      </c>
      <c r="B153" s="122" t="str">
        <f t="shared" si="8"/>
        <v>Weg</v>
      </c>
      <c r="C153" s="124" t="s">
        <v>41</v>
      </c>
      <c r="D153" s="122" t="str">
        <f t="shared" si="7"/>
        <v>HS</v>
      </c>
      <c r="E153" s="123" t="s">
        <v>247</v>
      </c>
      <c r="F153" s="124" t="s">
        <v>49</v>
      </c>
    </row>
    <row r="154" spans="1:6">
      <c r="A154" s="123" t="s">
        <v>255</v>
      </c>
      <c r="B154" s="122" t="str">
        <f t="shared" si="8"/>
        <v>Wei</v>
      </c>
      <c r="C154" s="124" t="s">
        <v>31</v>
      </c>
      <c r="D154" s="122" t="str">
        <f t="shared" si="7"/>
        <v>AC</v>
      </c>
      <c r="E154" s="123" t="s">
        <v>269</v>
      </c>
      <c r="F154" s="124" t="s">
        <v>49</v>
      </c>
    </row>
    <row r="155" spans="1:6">
      <c r="A155" s="123" t="s">
        <v>376</v>
      </c>
      <c r="B155" s="122" t="str">
        <f t="shared" si="8"/>
        <v>Wer</v>
      </c>
      <c r="C155" s="124" t="s">
        <v>52</v>
      </c>
      <c r="D155" s="122" t="str">
        <f t="shared" si="7"/>
        <v>RBK</v>
      </c>
      <c r="E155" s="123" t="s">
        <v>281</v>
      </c>
      <c r="F155" s="124" t="s">
        <v>49</v>
      </c>
    </row>
    <row r="156" spans="1:6">
      <c r="A156" s="123" t="s">
        <v>377</v>
      </c>
      <c r="B156" s="122" t="s">
        <v>378</v>
      </c>
      <c r="C156" s="124" t="s">
        <v>52</v>
      </c>
      <c r="D156" s="122" t="str">
        <f t="shared" si="7"/>
        <v>RBK</v>
      </c>
      <c r="E156" s="123" t="s">
        <v>315</v>
      </c>
      <c r="F156" s="124" t="s">
        <v>49</v>
      </c>
    </row>
    <row r="157" spans="1:6">
      <c r="A157" s="123" t="s">
        <v>370</v>
      </c>
      <c r="B157" s="122" t="str">
        <f t="shared" si="8"/>
        <v>Wes</v>
      </c>
      <c r="C157" s="124" t="s">
        <v>45</v>
      </c>
      <c r="D157" s="122" t="str">
        <f t="shared" si="7"/>
        <v>WES</v>
      </c>
      <c r="E157" s="123" t="s">
        <v>320</v>
      </c>
      <c r="F157" s="124" t="s">
        <v>49</v>
      </c>
    </row>
    <row r="158" spans="1:6">
      <c r="A158" s="123" t="s">
        <v>237</v>
      </c>
      <c r="B158" s="122" t="s">
        <v>379</v>
      </c>
      <c r="C158" s="123" t="s">
        <v>35</v>
      </c>
      <c r="D158" s="122" t="str">
        <f t="shared" si="7"/>
        <v>REK</v>
      </c>
      <c r="E158" s="123" t="s">
        <v>330</v>
      </c>
      <c r="F158" s="124" t="s">
        <v>49</v>
      </c>
    </row>
    <row r="159" spans="1:6">
      <c r="A159" s="123" t="s">
        <v>239</v>
      </c>
      <c r="B159" s="122" t="e">
        <f>VLOOKUP(A159,$E$1:$F$28,2,FALSE)</f>
        <v>#N/A</v>
      </c>
      <c r="C159" s="124" t="s">
        <v>47</v>
      </c>
      <c r="D159" s="122" t="str">
        <f t="shared" si="7"/>
        <v>MG</v>
      </c>
      <c r="E159" s="123" t="s">
        <v>343</v>
      </c>
      <c r="F159" s="124" t="s">
        <v>49</v>
      </c>
    </row>
    <row r="160" spans="1:6">
      <c r="A160" s="123" t="s">
        <v>380</v>
      </c>
      <c r="B160" s="122" t="str">
        <f t="shared" ref="B160:B167" si="9">LEFT(A160,3)</f>
        <v>Wie</v>
      </c>
      <c r="C160" s="124" t="s">
        <v>49</v>
      </c>
      <c r="D160" s="122" t="str">
        <f t="shared" si="7"/>
        <v>OBK</v>
      </c>
      <c r="E160" s="123" t="s">
        <v>349</v>
      </c>
      <c r="F160" s="124" t="s">
        <v>49</v>
      </c>
    </row>
    <row r="161" spans="1:6">
      <c r="A161" s="123" t="s">
        <v>367</v>
      </c>
      <c r="B161" s="122" t="str">
        <f t="shared" si="9"/>
        <v>Wil</v>
      </c>
      <c r="C161" s="124" t="s">
        <v>44</v>
      </c>
      <c r="D161" s="122" t="str">
        <f t="shared" si="7"/>
        <v>Vie</v>
      </c>
      <c r="E161" s="123" t="s">
        <v>353</v>
      </c>
      <c r="F161" s="124" t="s">
        <v>49</v>
      </c>
    </row>
    <row r="162" spans="1:6">
      <c r="A162" s="123" t="s">
        <v>381</v>
      </c>
      <c r="B162" s="122" t="str">
        <f t="shared" si="9"/>
        <v>Wip</v>
      </c>
      <c r="C162" s="124" t="s">
        <v>49</v>
      </c>
      <c r="D162" s="122" t="str">
        <f t="shared" si="7"/>
        <v>OBK</v>
      </c>
      <c r="E162" s="123" t="s">
        <v>373</v>
      </c>
      <c r="F162" s="124" t="s">
        <v>49</v>
      </c>
    </row>
    <row r="163" spans="1:6">
      <c r="A163" s="123" t="s">
        <v>352</v>
      </c>
      <c r="B163" s="122" t="str">
        <f t="shared" si="9"/>
        <v>Wüh</v>
      </c>
      <c r="C163" s="124" t="s">
        <v>43</v>
      </c>
      <c r="D163" s="122" t="str">
        <f t="shared" si="7"/>
        <v>ME</v>
      </c>
      <c r="E163" s="123" t="s">
        <v>380</v>
      </c>
      <c r="F163" s="124" t="s">
        <v>49</v>
      </c>
    </row>
    <row r="164" spans="1:6">
      <c r="A164" s="123" t="s">
        <v>56</v>
      </c>
      <c r="B164" s="122" t="e">
        <f>VLOOKUP(A164,$E$1:$F$28,2,FALSE)</f>
        <v>#N/A</v>
      </c>
      <c r="C164" s="124" t="s">
        <v>56</v>
      </c>
      <c r="D164" s="122" t="str">
        <f t="shared" si="7"/>
        <v>W</v>
      </c>
      <c r="E164" s="123" t="s">
        <v>381</v>
      </c>
      <c r="F164" s="124" t="s">
        <v>49</v>
      </c>
    </row>
    <row r="165" spans="1:6">
      <c r="A165" s="123" t="s">
        <v>382</v>
      </c>
      <c r="B165" s="122" t="s">
        <v>383</v>
      </c>
      <c r="C165" s="124" t="s">
        <v>56</v>
      </c>
      <c r="D165" s="122" t="str">
        <f t="shared" si="7"/>
        <v>W</v>
      </c>
      <c r="E165" s="123" t="s">
        <v>50</v>
      </c>
      <c r="F165" s="124" t="s">
        <v>50</v>
      </c>
    </row>
    <row r="166" spans="1:6">
      <c r="A166" s="123" t="s">
        <v>384</v>
      </c>
      <c r="B166" s="122" t="s">
        <v>385</v>
      </c>
      <c r="C166" s="124" t="s">
        <v>56</v>
      </c>
      <c r="D166" s="122" t="str">
        <f t="shared" si="7"/>
        <v>W</v>
      </c>
      <c r="E166" s="123" t="s">
        <v>51</v>
      </c>
      <c r="F166" s="124" t="s">
        <v>51</v>
      </c>
    </row>
    <row r="167" spans="1:6">
      <c r="A167" s="123" t="s">
        <v>256</v>
      </c>
      <c r="B167" s="122" t="str">
        <f t="shared" si="9"/>
        <v>Wür</v>
      </c>
      <c r="C167" s="124" t="s">
        <v>31</v>
      </c>
      <c r="D167" s="122" t="str">
        <f t="shared" si="7"/>
        <v>AC</v>
      </c>
      <c r="E167" s="123" t="s">
        <v>203</v>
      </c>
      <c r="F167" s="124" t="s">
        <v>52</v>
      </c>
    </row>
    <row r="168" spans="1:6">
      <c r="A168" s="126" t="s">
        <v>371</v>
      </c>
      <c r="B168" s="122" t="s">
        <v>386</v>
      </c>
      <c r="C168" s="127" t="s">
        <v>45</v>
      </c>
      <c r="D168" s="122" t="str">
        <f t="shared" si="7"/>
        <v>WES</v>
      </c>
      <c r="E168" s="123" t="s">
        <v>209</v>
      </c>
      <c r="F168" s="124" t="s">
        <v>52</v>
      </c>
    </row>
    <row r="169" spans="1:6">
      <c r="A169" s="128"/>
      <c r="E169" s="123" t="s">
        <v>230</v>
      </c>
      <c r="F169" s="124" t="s">
        <v>52</v>
      </c>
    </row>
    <row r="170" spans="1:6">
      <c r="A170" s="128"/>
      <c r="E170" s="123" t="s">
        <v>313</v>
      </c>
      <c r="F170" s="124" t="s">
        <v>52</v>
      </c>
    </row>
    <row r="171" spans="1:6">
      <c r="A171" s="128"/>
      <c r="E171" s="123" t="s">
        <v>314</v>
      </c>
      <c r="F171" s="124" t="s">
        <v>52</v>
      </c>
    </row>
    <row r="172" spans="1:6">
      <c r="A172" s="128"/>
      <c r="E172" s="123" t="s">
        <v>348</v>
      </c>
      <c r="F172" s="124" t="s">
        <v>52</v>
      </c>
    </row>
    <row r="173" spans="1:6">
      <c r="A173" s="128"/>
      <c r="E173" s="123" t="s">
        <v>360</v>
      </c>
      <c r="F173" s="124" t="s">
        <v>52</v>
      </c>
    </row>
    <row r="174" spans="1:6">
      <c r="A174" s="128"/>
      <c r="E174" s="123" t="s">
        <v>376</v>
      </c>
      <c r="F174" s="124" t="s">
        <v>52</v>
      </c>
    </row>
    <row r="175" spans="1:6">
      <c r="A175" s="128"/>
      <c r="E175" s="123" t="s">
        <v>377</v>
      </c>
      <c r="F175" s="124" t="s">
        <v>52</v>
      </c>
    </row>
    <row r="176" spans="1:6">
      <c r="A176" s="128"/>
      <c r="E176" s="123" t="s">
        <v>236</v>
      </c>
      <c r="F176" s="123" t="s">
        <v>53</v>
      </c>
    </row>
    <row r="177" spans="1:6">
      <c r="A177" s="128"/>
      <c r="E177" s="123" t="s">
        <v>267</v>
      </c>
      <c r="F177" s="123" t="s">
        <v>53</v>
      </c>
    </row>
    <row r="178" spans="1:6">
      <c r="A178" s="128"/>
      <c r="E178" s="123" t="s">
        <v>183</v>
      </c>
      <c r="F178" s="123" t="s">
        <v>53</v>
      </c>
    </row>
    <row r="179" spans="1:6">
      <c r="A179" s="128"/>
      <c r="E179" s="123" t="s">
        <v>291</v>
      </c>
      <c r="F179" s="123" t="s">
        <v>53</v>
      </c>
    </row>
    <row r="180" spans="1:6">
      <c r="A180" s="128"/>
      <c r="E180" s="123" t="s">
        <v>312</v>
      </c>
      <c r="F180" s="123" t="s">
        <v>53</v>
      </c>
    </row>
    <row r="181" spans="1:6">
      <c r="A181" s="128"/>
      <c r="E181" s="123" t="s">
        <v>323</v>
      </c>
      <c r="F181" s="123" t="s">
        <v>53</v>
      </c>
    </row>
    <row r="182" spans="1:6">
      <c r="A182" s="128"/>
      <c r="E182" s="123" t="s">
        <v>336</v>
      </c>
      <c r="F182" s="123" t="s">
        <v>53</v>
      </c>
    </row>
    <row r="183" spans="1:6">
      <c r="A183" s="128"/>
      <c r="E183" s="123" t="s">
        <v>189</v>
      </c>
      <c r="F183" s="124" t="s">
        <v>54</v>
      </c>
    </row>
    <row r="184" spans="1:6">
      <c r="A184" s="128"/>
      <c r="E184" s="123" t="s">
        <v>244</v>
      </c>
      <c r="F184" s="124" t="s">
        <v>54</v>
      </c>
    </row>
    <row r="185" spans="1:6">
      <c r="A185" s="128"/>
      <c r="E185" s="123" t="s">
        <v>275</v>
      </c>
      <c r="F185" s="124" t="s">
        <v>54</v>
      </c>
    </row>
    <row r="186" spans="1:6">
      <c r="A186" s="128"/>
      <c r="E186" s="123" t="s">
        <v>198</v>
      </c>
      <c r="F186" s="124" t="s">
        <v>54</v>
      </c>
    </row>
    <row r="187" spans="1:6">
      <c r="A187" s="128"/>
      <c r="E187" s="123" t="s">
        <v>319</v>
      </c>
      <c r="F187" s="124" t="s">
        <v>54</v>
      </c>
    </row>
    <row r="188" spans="1:6">
      <c r="A188" s="128"/>
      <c r="E188" s="123" t="s">
        <v>345</v>
      </c>
      <c r="F188" s="124" t="s">
        <v>54</v>
      </c>
    </row>
    <row r="189" spans="1:6">
      <c r="A189" s="128"/>
      <c r="E189" s="123" t="s">
        <v>362</v>
      </c>
      <c r="F189" s="124" t="s">
        <v>54</v>
      </c>
    </row>
    <row r="190" spans="1:6">
      <c r="A190" s="128"/>
      <c r="E190" s="123" t="s">
        <v>220</v>
      </c>
      <c r="F190" s="124" t="s">
        <v>54</v>
      </c>
    </row>
    <row r="191" spans="1:6">
      <c r="A191" s="128"/>
      <c r="E191" s="123" t="s">
        <v>363</v>
      </c>
      <c r="F191" s="124" t="s">
        <v>54</v>
      </c>
    </row>
    <row r="192" spans="1:6">
      <c r="A192" s="128"/>
      <c r="E192" s="123" t="s">
        <v>368</v>
      </c>
      <c r="F192" s="124" t="s">
        <v>54</v>
      </c>
    </row>
    <row r="193" spans="1:6">
      <c r="A193" s="128"/>
      <c r="E193" s="123" t="s">
        <v>55</v>
      </c>
      <c r="F193" s="124" t="s">
        <v>55</v>
      </c>
    </row>
    <row r="194" spans="1:6">
      <c r="A194" s="128"/>
      <c r="E194" s="123" t="s">
        <v>372</v>
      </c>
      <c r="F194" s="124" t="s">
        <v>56</v>
      </c>
    </row>
    <row r="195" spans="1:6">
      <c r="A195" s="128"/>
      <c r="E195" s="123" t="s">
        <v>56</v>
      </c>
      <c r="F195" s="124" t="s">
        <v>56</v>
      </c>
    </row>
    <row r="196" spans="1:6">
      <c r="E196" s="123" t="s">
        <v>382</v>
      </c>
      <c r="F196" s="124" t="s">
        <v>56</v>
      </c>
    </row>
    <row r="197" spans="1:6">
      <c r="E197" s="126" t="s">
        <v>384</v>
      </c>
      <c r="F197" s="127" t="s">
        <v>56</v>
      </c>
    </row>
    <row r="220" spans="1:2">
      <c r="A220" s="60" t="s">
        <v>56</v>
      </c>
      <c r="B220" t="s">
        <v>75</v>
      </c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Anleitung</vt:lpstr>
      <vt:lpstr>Ansprechpartner-Meldung</vt:lpstr>
      <vt:lpstr>Einzel-Meldung</vt:lpstr>
      <vt:lpstr>Mannschaft-Meldung</vt:lpstr>
      <vt:lpstr>Gesamtmeldebogen</vt:lpstr>
      <vt:lpstr>KR-Meldung</vt:lpstr>
      <vt:lpstr>Listen</vt:lpstr>
      <vt:lpstr>AK</vt:lpstr>
      <vt:lpstr>AK_Man</vt:lpstr>
      <vt:lpstr>Altersklasse</vt:lpstr>
      <vt:lpstr>Altersklasse_E</vt:lpstr>
      <vt:lpstr>Altersklasse_M</vt:lpstr>
      <vt:lpstr>'Ansprechpartner-Meldung'!Druckbereich</vt:lpstr>
      <vt:lpstr>'Mannschaft-Meldung'!Druckbereich</vt:lpstr>
      <vt:lpstr>'Ansprechpartner-Meldung'!Drucktitel</vt:lpstr>
      <vt:lpstr>'Einzel-Meldung'!Drucktitel</vt:lpstr>
      <vt:lpstr>'KR-Meldung'!Drucktitel</vt:lpstr>
      <vt:lpstr>EinsatzGebiet</vt:lpstr>
      <vt:lpstr>Geschlecht</vt:lpstr>
      <vt:lpstr>GLD_Liste</vt:lpstr>
      <vt:lpstr>Verpflegung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</dc:creator>
  <cp:lastModifiedBy>Birgit Jansen-Howitz</cp:lastModifiedBy>
  <dcterms:created xsi:type="dcterms:W3CDTF">2015-02-04T19:19:14Z</dcterms:created>
  <dcterms:modified xsi:type="dcterms:W3CDTF">2025-09-21T16:04:48Z</dcterms:modified>
</cp:coreProperties>
</file>